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in Baženov\Desktop\"/>
    </mc:Choice>
  </mc:AlternateContent>
  <bookViews>
    <workbookView xWindow="0" yWindow="0" windowWidth="26295" windowHeight="7725"/>
  </bookViews>
  <sheets>
    <sheet name="TR Klasik" sheetId="1" r:id="rId1"/>
    <sheet name="TR DN" sheetId="7" r:id="rId2"/>
    <sheet name="TR Střešní Stream S" sheetId="4" r:id="rId3"/>
    <sheet name="TR Střešní Legend" sheetId="5" r:id="rId4"/>
    <sheet name="Podklady" sheetId="6" state="hidden" r:id="rId5"/>
  </sheets>
  <calcPr calcId="162913"/>
</workbook>
</file>

<file path=xl/calcChain.xml><?xml version="1.0" encoding="utf-8"?>
<calcChain xmlns="http://schemas.openxmlformats.org/spreadsheetml/2006/main">
  <c r="H4" i="5" l="1"/>
  <c r="H8" i="5"/>
  <c r="H8" i="4"/>
  <c r="H4" i="4"/>
  <c r="H8" i="7" l="1"/>
  <c r="H4" i="7"/>
  <c r="H4" i="1" l="1"/>
  <c r="H8" i="1"/>
</calcChain>
</file>

<file path=xl/sharedStrings.xml><?xml version="1.0" encoding="utf-8"?>
<sst xmlns="http://schemas.openxmlformats.org/spreadsheetml/2006/main" count="276" uniqueCount="144">
  <si>
    <t>POZNÁMKY</t>
  </si>
  <si>
    <t>L/P</t>
  </si>
  <si>
    <t>ks:</t>
  </si>
  <si>
    <t>Ks</t>
  </si>
  <si>
    <t>Látka</t>
  </si>
  <si>
    <t>Šířka</t>
  </si>
  <si>
    <t>Výška</t>
  </si>
  <si>
    <t>Barva</t>
  </si>
  <si>
    <t>Seznam látek</t>
  </si>
  <si>
    <t>Seznam látek DN</t>
  </si>
  <si>
    <t>Seznam roletek</t>
  </si>
  <si>
    <t>JAZZ Expert</t>
  </si>
  <si>
    <t>JAZZ 17</t>
  </si>
  <si>
    <t>JAZZ 32</t>
  </si>
  <si>
    <t>STREAM Plus</t>
  </si>
  <si>
    <t>COLLETE Plus</t>
  </si>
  <si>
    <t>COLLETE ID Plus</t>
  </si>
  <si>
    <t>OPUS</t>
  </si>
  <si>
    <t>OPTIMA</t>
  </si>
  <si>
    <t>OPTIMA Mini</t>
  </si>
  <si>
    <t>STREAM-S</t>
  </si>
  <si>
    <t>LEGEND</t>
  </si>
  <si>
    <t>COLLETE XL</t>
  </si>
  <si>
    <t>COLLETE ID XL</t>
  </si>
  <si>
    <t>JAZZ 17 DN</t>
  </si>
  <si>
    <t>JAZZ Expert DN</t>
  </si>
  <si>
    <t>OPTIMA DN</t>
  </si>
  <si>
    <t>OPUS DN</t>
  </si>
  <si>
    <t>COLLETE XL DN</t>
  </si>
  <si>
    <t>COLLETE ID XL DN</t>
  </si>
  <si>
    <t>Bílá</t>
  </si>
  <si>
    <t>Hnědá</t>
  </si>
  <si>
    <t>Béžová</t>
  </si>
  <si>
    <t>Žlutá</t>
  </si>
  <si>
    <t>Sv. Zelená</t>
  </si>
  <si>
    <t>Sv. Modrá</t>
  </si>
  <si>
    <t>Tm. Modrá</t>
  </si>
  <si>
    <t>Tm. Zelená</t>
  </si>
  <si>
    <t>Oranžová</t>
  </si>
  <si>
    <t>Šedá</t>
  </si>
  <si>
    <t>Stříbrná</t>
  </si>
  <si>
    <t>Antracit</t>
  </si>
  <si>
    <t>Sv. Dub</t>
  </si>
  <si>
    <t>Ořech</t>
  </si>
  <si>
    <t>Zl. Dub</t>
  </si>
  <si>
    <t>Višeň</t>
  </si>
  <si>
    <t>Mahagon</t>
  </si>
  <si>
    <t>Sv. Borovice</t>
  </si>
  <si>
    <t>Tm. Borovice</t>
  </si>
  <si>
    <t>Úchyty</t>
  </si>
  <si>
    <t>Strop</t>
  </si>
  <si>
    <t>Odvíjení</t>
  </si>
  <si>
    <t>Ke zdi</t>
  </si>
  <si>
    <t>Ode zdi</t>
  </si>
  <si>
    <t>Stěna (bok)</t>
  </si>
  <si>
    <t>Velux</t>
  </si>
  <si>
    <t>Fakro</t>
  </si>
  <si>
    <t>Roto</t>
  </si>
  <si>
    <t>Kolmé hrany</t>
  </si>
  <si>
    <t>Jiné</t>
  </si>
  <si>
    <r>
      <t>m</t>
    </r>
    <r>
      <rPr>
        <vertAlign val="super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>:</t>
    </r>
  </si>
  <si>
    <t>H4:H13</t>
  </si>
  <si>
    <t>I4:I4</t>
  </si>
  <si>
    <t>J4:J5</t>
  </si>
  <si>
    <t>K4:K7</t>
  </si>
  <si>
    <t>L4:L8</t>
  </si>
  <si>
    <t>M4:M7</t>
  </si>
  <si>
    <t>N4:N8</t>
  </si>
  <si>
    <t>O4:O4</t>
  </si>
  <si>
    <t>P4:P6</t>
  </si>
  <si>
    <t>Q4:Q4</t>
  </si>
  <si>
    <t>R4:R5</t>
  </si>
  <si>
    <t>Vzorec:</t>
  </si>
  <si>
    <t>Stará 205, 789 61, Bludov</t>
  </si>
  <si>
    <t>Provozovna:</t>
  </si>
  <si>
    <t>ul. Žerotínova 87, 787 01, Šumperk</t>
  </si>
  <si>
    <t>bývalý areál Moravolenu (Bělidlo)</t>
  </si>
  <si>
    <t>komponentů</t>
  </si>
  <si>
    <t>Typ</t>
  </si>
  <si>
    <t>Ovládání</t>
  </si>
  <si>
    <t>řetízku</t>
  </si>
  <si>
    <r>
      <t xml:space="preserve">Rozměry </t>
    </r>
    <r>
      <rPr>
        <b/>
        <sz val="11"/>
        <rFont val="Calibri"/>
        <family val="2"/>
        <charset val="238"/>
        <scheme val="minor"/>
      </rPr>
      <t>(mm)</t>
    </r>
  </si>
  <si>
    <r>
      <t>Výška</t>
    </r>
    <r>
      <rPr>
        <b/>
        <sz val="11"/>
        <rFont val="Calibri"/>
        <family val="2"/>
        <charset val="238"/>
        <scheme val="minor"/>
      </rPr>
      <t xml:space="preserve"> (mm)</t>
    </r>
  </si>
  <si>
    <t>OBJEDNÁVKA Textilních roletek - KLASIK</t>
  </si>
  <si>
    <t>Datum objednání:</t>
  </si>
  <si>
    <t>Datum dodání:</t>
  </si>
  <si>
    <t>Adresa dodání:</t>
  </si>
  <si>
    <t>Kontakt:</t>
  </si>
  <si>
    <t>Zakázka:</t>
  </si>
  <si>
    <t>Objednatel:</t>
  </si>
  <si>
    <t>List č.1 z 1</t>
  </si>
  <si>
    <t>=NEPŘÍMÝ.ODKAZ("Podklady!" &amp; VVYHLEDAT($A13;Podklady!$H$3:$R$17;15;NEPRAVDA);1)</t>
  </si>
  <si>
    <t>H25:H26</t>
  </si>
  <si>
    <t>I25:I26</t>
  </si>
  <si>
    <t>J25:J26</t>
  </si>
  <si>
    <t>R25:R26</t>
  </si>
  <si>
    <t>J21:J23</t>
  </si>
  <si>
    <t>O21:O22</t>
  </si>
  <si>
    <t>PVC úchyt</t>
  </si>
  <si>
    <t>Šrouby</t>
  </si>
  <si>
    <t>PVC úchyt+F</t>
  </si>
  <si>
    <t>OBJEDNÁVKA Textilních roletek - Den a Noc</t>
  </si>
  <si>
    <t>X21:X22</t>
  </si>
  <si>
    <t>E4:E106</t>
  </si>
  <si>
    <t>E4:E111</t>
  </si>
  <si>
    <t>U4:U5</t>
  </si>
  <si>
    <t>V4:V5</t>
  </si>
  <si>
    <t>W4:W6</t>
  </si>
  <si>
    <t>X4:X4</t>
  </si>
  <si>
    <t>Y4:Y7</t>
  </si>
  <si>
    <t>Z4:Z8</t>
  </si>
  <si>
    <t>T4:T8</t>
  </si>
  <si>
    <t>OBJEDNÁVKA Textilních roletek - STŘEŠNÍ - LEGEND</t>
  </si>
  <si>
    <t>OBJEDNÁVKA Textilních roletek - STŘEŠNÍ - STREAM-S</t>
  </si>
  <si>
    <r>
      <rPr>
        <b/>
        <u/>
        <sz val="11"/>
        <rFont val="Calibri"/>
        <family val="2"/>
        <charset val="238"/>
        <scheme val="minor"/>
      </rPr>
      <t>Jedná se o typy:</t>
    </r>
    <r>
      <rPr>
        <sz val="11"/>
        <rFont val="Calibri"/>
        <family val="2"/>
        <charset val="238"/>
        <scheme val="minor"/>
      </rPr>
      <t xml:space="preserve"> JAZZ Expert, JAZZ 32, JAZZ 17, COLLETE Plus, COLLETE ID Plus, COLLETE XL, COLLETE ID XL, OPUS, OPTIMA, OPTIMA Mini, STREAM Plus</t>
    </r>
  </si>
  <si>
    <r>
      <rPr>
        <b/>
        <u/>
        <sz val="11"/>
        <rFont val="Calibri"/>
        <family val="2"/>
        <charset val="238"/>
        <scheme val="minor"/>
      </rPr>
      <t>Jedná se o typy:</t>
    </r>
    <r>
      <rPr>
        <sz val="11"/>
        <rFont val="Calibri"/>
        <family val="2"/>
        <charset val="238"/>
        <scheme val="minor"/>
      </rPr>
      <t xml:space="preserve"> JAZZ Expert DN,  JAZZ 17 DN, COLLETE XL DN, COLLETE ID XL DN, OPUS DN, OPTIMA DN</t>
    </r>
  </si>
  <si>
    <r>
      <rPr>
        <b/>
        <u/>
        <sz val="11"/>
        <rFont val="Calibri"/>
        <family val="2"/>
        <charset val="238"/>
        <scheme val="minor"/>
      </rPr>
      <t>Jedná se o typ:</t>
    </r>
    <r>
      <rPr>
        <sz val="11"/>
        <rFont val="Calibri"/>
        <family val="2"/>
        <charset val="238"/>
        <scheme val="minor"/>
      </rPr>
      <t xml:space="preserve"> STREAM-S</t>
    </r>
  </si>
  <si>
    <r>
      <rPr>
        <b/>
        <u/>
        <sz val="11"/>
        <rFont val="Calibri"/>
        <family val="2"/>
        <charset val="238"/>
        <scheme val="minor"/>
      </rPr>
      <t>Jedná se o typ:</t>
    </r>
    <r>
      <rPr>
        <sz val="11"/>
        <rFont val="Calibri"/>
        <family val="2"/>
        <charset val="238"/>
        <scheme val="minor"/>
      </rPr>
      <t xml:space="preserve"> LEGEND</t>
    </r>
  </si>
  <si>
    <t>B4:B146</t>
  </si>
  <si>
    <t>B4:B168</t>
  </si>
  <si>
    <t>B4:B164</t>
  </si>
  <si>
    <t>13840-Triple</t>
  </si>
  <si>
    <t>13841-Triple</t>
  </si>
  <si>
    <t>13842-Triple</t>
  </si>
  <si>
    <t>13843-Triple</t>
  </si>
  <si>
    <t>13844-Triple</t>
  </si>
  <si>
    <t>S4:S4</t>
  </si>
  <si>
    <t>Šedá-boční uchycení</t>
  </si>
  <si>
    <t>(Výrobce okna)</t>
  </si>
  <si>
    <t>Háčky navíc</t>
  </si>
  <si>
    <t>(páry)</t>
  </si>
  <si>
    <t>S28:S32</t>
  </si>
  <si>
    <r>
      <t xml:space="preserve">Šířka </t>
    </r>
    <r>
      <rPr>
        <b/>
        <sz val="11"/>
        <rFont val="Calibri"/>
        <family val="2"/>
        <charset val="238"/>
        <scheme val="minor"/>
      </rPr>
      <t>(mm)</t>
    </r>
  </si>
  <si>
    <r>
      <t xml:space="preserve">Výška </t>
    </r>
    <r>
      <rPr>
        <b/>
        <sz val="11"/>
        <rFont val="Calibri"/>
        <family val="2"/>
        <charset val="238"/>
        <scheme val="minor"/>
      </rPr>
      <t>(mm)</t>
    </r>
  </si>
  <si>
    <t>Šířka vodící</t>
  </si>
  <si>
    <t>lišty</t>
  </si>
  <si>
    <t>Teleskopická</t>
  </si>
  <si>
    <t>tyč (ks)</t>
  </si>
  <si>
    <r>
      <rPr>
        <b/>
        <sz val="11"/>
        <rFont val="Calibri"/>
        <family val="2"/>
        <charset val="238"/>
        <scheme val="minor"/>
      </rPr>
      <t>A1</t>
    </r>
    <r>
      <rPr>
        <sz val="11"/>
        <rFont val="Calibri"/>
        <family val="2"/>
        <charset val="238"/>
        <scheme val="minor"/>
      </rPr>
      <t>-max</t>
    </r>
  </si>
  <si>
    <r>
      <rPr>
        <b/>
        <sz val="11"/>
        <rFont val="Calibri"/>
        <family val="2"/>
        <charset val="238"/>
        <scheme val="minor"/>
      </rPr>
      <t>B1</t>
    </r>
    <r>
      <rPr>
        <sz val="11"/>
        <rFont val="Calibri"/>
        <family val="2"/>
        <charset val="238"/>
        <scheme val="minor"/>
      </rPr>
      <t>-min</t>
    </r>
  </si>
  <si>
    <r>
      <rPr>
        <b/>
        <sz val="11"/>
        <rFont val="Calibri"/>
        <family val="2"/>
        <charset val="238"/>
        <scheme val="minor"/>
      </rPr>
      <t>A2</t>
    </r>
    <r>
      <rPr>
        <sz val="11"/>
        <rFont val="Calibri"/>
        <family val="2"/>
        <charset val="238"/>
        <scheme val="minor"/>
      </rPr>
      <t>-max</t>
    </r>
  </si>
  <si>
    <r>
      <rPr>
        <b/>
        <sz val="11"/>
        <rFont val="Calibri"/>
        <family val="2"/>
        <charset val="238"/>
        <scheme val="minor"/>
      </rPr>
      <t>B2</t>
    </r>
    <r>
      <rPr>
        <sz val="11"/>
        <rFont val="Calibri"/>
        <family val="2"/>
        <charset val="238"/>
        <scheme val="minor"/>
      </rPr>
      <t>-min</t>
    </r>
  </si>
  <si>
    <r>
      <t>zasklení-</t>
    </r>
    <r>
      <rPr>
        <b/>
        <sz val="11"/>
        <rFont val="Calibri"/>
        <family val="2"/>
        <charset val="238"/>
        <scheme val="minor"/>
      </rPr>
      <t>C</t>
    </r>
  </si>
  <si>
    <r>
      <t xml:space="preserve">Hloubka </t>
    </r>
    <r>
      <rPr>
        <b/>
        <sz val="9"/>
        <rFont val="Calibri"/>
        <family val="2"/>
        <charset val="238"/>
        <scheme val="minor"/>
      </rPr>
      <t>(mm)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</si>
</sst>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C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rgb="FFFFC000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name val="Arial"/>
      <family val="2"/>
      <charset val="238"/>
    </font>
    <font>
      <sz val="16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u/>
      <sz val="11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u/>
      <sz val="10"/>
      <color rgb="FF181A1B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0" xfId="0" applyFont="1" applyBorder="1"/>
    <xf numFmtId="0" fontId="8" fillId="0" borderId="10" xfId="0" applyFont="1" applyBorder="1"/>
    <xf numFmtId="0" fontId="11" fillId="0" borderId="0" xfId="0" applyFont="1"/>
    <xf numFmtId="0" fontId="12" fillId="0" borderId="0" xfId="0" applyFont="1"/>
    <xf numFmtId="0" fontId="8" fillId="0" borderId="0" xfId="1" applyFont="1"/>
    <xf numFmtId="0" fontId="4" fillId="0" borderId="22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8" fillId="0" borderId="0" xfId="0" applyFont="1" applyAlignment="1">
      <alignment horizontal="center"/>
    </xf>
    <xf numFmtId="0" fontId="4" fillId="2" borderId="10" xfId="0" applyFont="1" applyFill="1" applyBorder="1"/>
    <xf numFmtId="0" fontId="8" fillId="3" borderId="10" xfId="0" applyFont="1" applyFill="1" applyBorder="1"/>
    <xf numFmtId="0" fontId="4" fillId="3" borderId="10" xfId="0" applyFont="1" applyFill="1" applyBorder="1"/>
    <xf numFmtId="0" fontId="8" fillId="4" borderId="10" xfId="0" applyFont="1" applyFill="1" applyBorder="1"/>
    <xf numFmtId="0" fontId="4" fillId="4" borderId="10" xfId="0" applyFont="1" applyFill="1" applyBorder="1"/>
    <xf numFmtId="0" fontId="8" fillId="0" borderId="31" xfId="0" applyFont="1" applyBorder="1"/>
    <xf numFmtId="0" fontId="8" fillId="2" borderId="31" xfId="0" applyFont="1" applyFill="1" applyBorder="1"/>
    <xf numFmtId="0" fontId="8" fillId="3" borderId="31" xfId="0" applyFont="1" applyFill="1" applyBorder="1"/>
    <xf numFmtId="0" fontId="8" fillId="4" borderId="31" xfId="0" applyFont="1" applyFill="1" applyBorder="1"/>
    <xf numFmtId="0" fontId="4" fillId="0" borderId="16" xfId="0" applyFont="1" applyBorder="1"/>
    <xf numFmtId="0" fontId="8" fillId="0" borderId="33" xfId="0" applyFont="1" applyBorder="1"/>
    <xf numFmtId="0" fontId="8" fillId="0" borderId="28" xfId="0" applyFont="1" applyBorder="1"/>
    <xf numFmtId="0" fontId="8" fillId="4" borderId="34" xfId="0" applyFont="1" applyFill="1" applyBorder="1"/>
    <xf numFmtId="0" fontId="8" fillId="4" borderId="11" xfId="0" applyFont="1" applyFill="1" applyBorder="1"/>
    <xf numFmtId="0" fontId="4" fillId="4" borderId="11" xfId="0" applyFont="1" applyFill="1" applyBorder="1"/>
    <xf numFmtId="0" fontId="8" fillId="0" borderId="35" xfId="0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  <xf numFmtId="0" fontId="9" fillId="0" borderId="36" xfId="0" applyFont="1" applyFill="1" applyBorder="1" applyAlignment="1">
      <alignment horizontal="center" wrapText="1"/>
    </xf>
    <xf numFmtId="0" fontId="10" fillId="0" borderId="36" xfId="0" applyFont="1" applyFill="1" applyBorder="1" applyAlignment="1">
      <alignment horizontal="center" wrapText="1"/>
    </xf>
    <xf numFmtId="0" fontId="9" fillId="2" borderId="36" xfId="0" applyFont="1" applyFill="1" applyBorder="1" applyAlignment="1">
      <alignment horizontal="center" wrapText="1"/>
    </xf>
    <xf numFmtId="0" fontId="9" fillId="3" borderId="36" xfId="0" applyFont="1" applyFill="1" applyBorder="1" applyAlignment="1">
      <alignment horizontal="center" wrapText="1"/>
    </xf>
    <xf numFmtId="0" fontId="8" fillId="4" borderId="36" xfId="0" applyFont="1" applyFill="1" applyBorder="1" applyAlignment="1">
      <alignment horizontal="center" wrapText="1"/>
    </xf>
    <xf numFmtId="0" fontId="8" fillId="4" borderId="37" xfId="0" applyFont="1" applyFill="1" applyBorder="1" applyAlignment="1">
      <alignment horizontal="center" wrapText="1"/>
    </xf>
    <xf numFmtId="0" fontId="8" fillId="0" borderId="30" xfId="0" applyFont="1" applyBorder="1"/>
    <xf numFmtId="0" fontId="4" fillId="0" borderId="13" xfId="0" applyFont="1" applyBorder="1"/>
    <xf numFmtId="0" fontId="4" fillId="0" borderId="13" xfId="0" applyFont="1" applyFill="1" applyBorder="1"/>
    <xf numFmtId="0" fontId="4" fillId="2" borderId="13" xfId="0" applyFont="1" applyFill="1" applyBorder="1"/>
    <xf numFmtId="0" fontId="4" fillId="3" borderId="13" xfId="0" applyFont="1" applyFill="1" applyBorder="1"/>
    <xf numFmtId="0" fontId="4" fillId="4" borderId="13" xfId="0" applyFont="1" applyFill="1" applyBorder="1"/>
    <xf numFmtId="0" fontId="4" fillId="4" borderId="14" xfId="0" applyFont="1" applyFill="1" applyBorder="1"/>
    <xf numFmtId="0" fontId="4" fillId="0" borderId="0" xfId="0" applyFont="1" applyFill="1" applyBorder="1"/>
    <xf numFmtId="0" fontId="8" fillId="0" borderId="0" xfId="0" applyFont="1" applyFill="1" applyBorder="1"/>
    <xf numFmtId="0" fontId="11" fillId="0" borderId="0" xfId="0" quotePrefix="1" applyFont="1" applyFill="1" applyBorder="1"/>
    <xf numFmtId="0" fontId="8" fillId="0" borderId="0" xfId="1" applyFont="1" applyAlignment="1"/>
    <xf numFmtId="0" fontId="4" fillId="0" borderId="25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wrapText="1"/>
    </xf>
    <xf numFmtId="0" fontId="8" fillId="0" borderId="38" xfId="0" applyFont="1" applyBorder="1" applyAlignment="1">
      <alignment horizontal="left" wrapText="1"/>
    </xf>
    <xf numFmtId="0" fontId="8" fillId="0" borderId="3" xfId="0" applyFont="1" applyBorder="1" applyAlignment="1">
      <alignment wrapText="1"/>
    </xf>
    <xf numFmtId="0" fontId="4" fillId="0" borderId="7" xfId="1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center"/>
      <protection locked="0"/>
    </xf>
    <xf numFmtId="0" fontId="4" fillId="0" borderId="13" xfId="1" applyFont="1" applyBorder="1" applyAlignment="1" applyProtection="1">
      <alignment horizontal="center"/>
      <protection locked="0"/>
    </xf>
    <xf numFmtId="0" fontId="4" fillId="0" borderId="16" xfId="1" applyFont="1" applyBorder="1" applyAlignment="1" applyProtection="1">
      <alignment horizontal="center"/>
      <protection locked="0"/>
    </xf>
    <xf numFmtId="0" fontId="4" fillId="0" borderId="8" xfId="1" applyFont="1" applyBorder="1" applyAlignment="1" applyProtection="1">
      <alignment horizontal="center"/>
      <protection locked="0"/>
    </xf>
    <xf numFmtId="0" fontId="4" fillId="0" borderId="11" xfId="1" applyFont="1" applyBorder="1" applyAlignment="1" applyProtection="1">
      <alignment horizontal="center"/>
      <protection locked="0"/>
    </xf>
    <xf numFmtId="0" fontId="4" fillId="0" borderId="14" xfId="1" applyFont="1" applyBorder="1" applyAlignment="1" applyProtection="1">
      <alignment horizontal="center"/>
      <protection locked="0"/>
    </xf>
    <xf numFmtId="0" fontId="3" fillId="0" borderId="6" xfId="1" applyFont="1" applyBorder="1" applyAlignment="1" applyProtection="1">
      <protection locked="0"/>
    </xf>
    <xf numFmtId="49" fontId="4" fillId="0" borderId="7" xfId="1" applyNumberFormat="1" applyFont="1" applyBorder="1" applyAlignment="1" applyProtection="1">
      <alignment horizontal="center"/>
      <protection locked="0"/>
    </xf>
    <xf numFmtId="0" fontId="4" fillId="0" borderId="9" xfId="1" applyFont="1" applyBorder="1" applyAlignment="1" applyProtection="1">
      <alignment horizontal="center"/>
      <protection locked="0"/>
    </xf>
    <xf numFmtId="0" fontId="14" fillId="0" borderId="8" xfId="1" applyFont="1" applyBorder="1" applyAlignment="1" applyProtection="1">
      <alignment horizontal="center"/>
      <protection locked="0"/>
    </xf>
    <xf numFmtId="0" fontId="14" fillId="0" borderId="8" xfId="1" quotePrefix="1" applyFont="1" applyBorder="1" applyAlignment="1" applyProtection="1">
      <alignment horizontal="center"/>
      <protection locked="0"/>
    </xf>
    <xf numFmtId="0" fontId="3" fillId="0" borderId="32" xfId="1" applyFont="1" applyBorder="1" applyAlignment="1" applyProtection="1">
      <protection locked="0"/>
    </xf>
    <xf numFmtId="49" fontId="4" fillId="0" borderId="31" xfId="1" applyNumberFormat="1" applyFont="1" applyBorder="1" applyAlignment="1" applyProtection="1">
      <alignment horizontal="center"/>
      <protection locked="0"/>
    </xf>
    <xf numFmtId="0" fontId="4" fillId="0" borderId="34" xfId="1" quotePrefix="1" applyFont="1" applyBorder="1" applyAlignment="1" applyProtection="1">
      <alignment horizontal="center"/>
      <protection locked="0"/>
    </xf>
    <xf numFmtId="0" fontId="4" fillId="0" borderId="12" xfId="1" applyFont="1" applyBorder="1" applyAlignment="1" applyProtection="1">
      <alignment horizontal="center"/>
      <protection locked="0"/>
    </xf>
    <xf numFmtId="0" fontId="14" fillId="0" borderId="11" xfId="1" applyFont="1" applyBorder="1" applyAlignment="1" applyProtection="1">
      <alignment horizontal="center"/>
      <protection locked="0"/>
    </xf>
    <xf numFmtId="49" fontId="4" fillId="0" borderId="10" xfId="1" applyNumberFormat="1" applyFont="1" applyBorder="1" applyAlignment="1" applyProtection="1">
      <alignment horizontal="center"/>
      <protection locked="0"/>
    </xf>
    <xf numFmtId="49" fontId="4" fillId="0" borderId="13" xfId="1" applyNumberFormat="1" applyFont="1" applyBorder="1" applyAlignment="1" applyProtection="1">
      <alignment horizontal="center"/>
      <protection locked="0"/>
    </xf>
    <xf numFmtId="0" fontId="4" fillId="0" borderId="15" xfId="1" applyFont="1" applyBorder="1" applyAlignment="1" applyProtection="1">
      <alignment horizontal="center"/>
      <protection locked="0"/>
    </xf>
    <xf numFmtId="0" fontId="14" fillId="0" borderId="14" xfId="1" applyFont="1" applyBorder="1" applyAlignment="1" applyProtection="1">
      <alignment horizontal="center"/>
      <protection locked="0"/>
    </xf>
    <xf numFmtId="0" fontId="3" fillId="0" borderId="39" xfId="1" applyFont="1" applyBorder="1" applyAlignment="1" applyProtection="1">
      <protection locked="0"/>
    </xf>
    <xf numFmtId="49" fontId="4" fillId="0" borderId="16" xfId="1" applyNumberFormat="1" applyFont="1" applyBorder="1" applyAlignment="1" applyProtection="1">
      <alignment horizontal="center"/>
      <protection locked="0"/>
    </xf>
    <xf numFmtId="0" fontId="4" fillId="0" borderId="37" xfId="1" quotePrefix="1" applyFont="1" applyBorder="1" applyAlignment="1" applyProtection="1">
      <alignment horizontal="center"/>
      <protection locked="0"/>
    </xf>
    <xf numFmtId="0" fontId="14" fillId="0" borderId="40" xfId="1" applyFont="1" applyBorder="1" applyAlignment="1" applyProtection="1">
      <alignment horizontal="center"/>
      <protection locked="0"/>
    </xf>
    <xf numFmtId="0" fontId="8" fillId="0" borderId="26" xfId="1" applyFont="1" applyBorder="1" applyAlignment="1" applyProtection="1">
      <protection locked="0"/>
    </xf>
    <xf numFmtId="0" fontId="8" fillId="0" borderId="27" xfId="1" applyFont="1" applyBorder="1" applyAlignment="1" applyProtection="1">
      <protection locked="0"/>
    </xf>
    <xf numFmtId="0" fontId="8" fillId="0" borderId="4" xfId="1" applyFont="1" applyBorder="1" applyAlignment="1" applyProtection="1">
      <protection locked="0"/>
    </xf>
    <xf numFmtId="0" fontId="22" fillId="0" borderId="0" xfId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14" fontId="3" fillId="0" borderId="10" xfId="1" applyNumberFormat="1" applyFont="1" applyBorder="1" applyAlignment="1" applyProtection="1">
      <alignment horizontal="left"/>
      <protection locked="0"/>
    </xf>
    <xf numFmtId="14" fontId="25" fillId="0" borderId="10" xfId="0" applyNumberFormat="1" applyFont="1" applyBorder="1" applyAlignment="1" applyProtection="1">
      <alignment horizontal="left"/>
      <protection locked="0"/>
    </xf>
    <xf numFmtId="14" fontId="25" fillId="0" borderId="27" xfId="0" applyNumberFormat="1" applyFont="1" applyBorder="1" applyAlignment="1" applyProtection="1">
      <alignment horizontal="left"/>
      <protection locked="0"/>
    </xf>
    <xf numFmtId="0" fontId="4" fillId="0" borderId="10" xfId="1" applyFont="1" applyBorder="1" applyAlignment="1" applyProtection="1">
      <protection locked="0"/>
    </xf>
    <xf numFmtId="0" fontId="17" fillId="0" borderId="10" xfId="0" applyFont="1" applyBorder="1" applyAlignment="1" applyProtection="1">
      <protection locked="0"/>
    </xf>
    <xf numFmtId="0" fontId="17" fillId="0" borderId="27" xfId="0" applyFont="1" applyBorder="1" applyAlignment="1" applyProtection="1">
      <protection locked="0"/>
    </xf>
    <xf numFmtId="0" fontId="4" fillId="0" borderId="10" xfId="1" applyFont="1" applyBorder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17" fillId="0" borderId="27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25" fillId="0" borderId="16" xfId="0" applyFont="1" applyBorder="1" applyAlignment="1" applyProtection="1">
      <protection locked="0"/>
    </xf>
    <xf numFmtId="0" fontId="25" fillId="0" borderId="4" xfId="0" applyFont="1" applyBorder="1" applyAlignment="1" applyProtection="1">
      <protection locked="0"/>
    </xf>
    <xf numFmtId="0" fontId="4" fillId="0" borderId="19" xfId="0" applyFont="1" applyBorder="1" applyAlignment="1">
      <alignment horizontal="left" vertical="top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0" xfId="0" applyAlignment="1">
      <alignment wrapText="1"/>
    </xf>
    <xf numFmtId="0" fontId="0" fillId="0" borderId="23" xfId="0" applyBorder="1" applyAlignment="1">
      <alignment wrapText="1"/>
    </xf>
    <xf numFmtId="0" fontId="8" fillId="0" borderId="22" xfId="0" applyFont="1" applyBorder="1" applyAlignment="1" applyProtection="1">
      <alignment horizontal="left" wrapText="1"/>
      <protection hidden="1"/>
    </xf>
    <xf numFmtId="0" fontId="23" fillId="0" borderId="22" xfId="0" applyFont="1" applyBorder="1" applyAlignment="1">
      <alignment horizontal="left" wrapText="1"/>
    </xf>
    <xf numFmtId="0" fontId="8" fillId="0" borderId="17" xfId="0" applyFont="1" applyBorder="1" applyAlignment="1" applyProtection="1">
      <alignment horizontal="left" wrapText="1"/>
      <protection hidden="1"/>
    </xf>
    <xf numFmtId="0" fontId="0" fillId="0" borderId="1" xfId="0" applyBorder="1" applyAlignment="1">
      <alignment wrapText="1"/>
    </xf>
    <xf numFmtId="0" fontId="0" fillId="0" borderId="18" xfId="0" applyBorder="1" applyAlignment="1">
      <alignment wrapText="1"/>
    </xf>
    <xf numFmtId="0" fontId="8" fillId="0" borderId="17" xfId="0" applyFont="1" applyBorder="1" applyAlignment="1" applyProtection="1">
      <alignment horizontal="left" wrapText="1"/>
      <protection locked="0"/>
    </xf>
    <xf numFmtId="0" fontId="0" fillId="0" borderId="18" xfId="0" applyBorder="1" applyAlignment="1" applyProtection="1">
      <alignment horizontal="left" wrapText="1"/>
      <protection locked="0"/>
    </xf>
    <xf numFmtId="0" fontId="4" fillId="0" borderId="38" xfId="0" applyFont="1" applyBorder="1" applyAlignment="1" applyProtection="1">
      <alignment vertical="top" wrapText="1"/>
      <protection locked="0"/>
    </xf>
    <xf numFmtId="0" fontId="0" fillId="0" borderId="10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8" fillId="0" borderId="6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8" fillId="0" borderId="26" xfId="0" applyFont="1" applyBorder="1" applyAlignment="1" applyProtection="1">
      <protection locked="0"/>
    </xf>
    <xf numFmtId="0" fontId="24" fillId="0" borderId="19" xfId="0" applyFont="1" applyBorder="1" applyAlignment="1"/>
    <xf numFmtId="0" fontId="0" fillId="0" borderId="21" xfId="0" applyBorder="1" applyAlignment="1"/>
    <xf numFmtId="14" fontId="4" fillId="0" borderId="10" xfId="1" applyNumberFormat="1" applyFont="1" applyBorder="1" applyAlignment="1" applyProtection="1">
      <alignment horizontal="left"/>
      <protection locked="0"/>
    </xf>
    <xf numFmtId="14" fontId="17" fillId="0" borderId="10" xfId="0" applyNumberFormat="1" applyFont="1" applyBorder="1" applyAlignment="1" applyProtection="1">
      <alignment horizontal="left"/>
      <protection locked="0"/>
    </xf>
    <xf numFmtId="14" fontId="17" fillId="0" borderId="27" xfId="0" applyNumberFormat="1" applyFont="1" applyBorder="1" applyAlignment="1" applyProtection="1">
      <alignment horizontal="left"/>
      <protection locked="0"/>
    </xf>
    <xf numFmtId="0" fontId="3" fillId="0" borderId="22" xfId="0" applyFont="1" applyBorder="1" applyAlignment="1" applyProtection="1">
      <alignment horizontal="left" wrapText="1"/>
      <protection locked="0"/>
    </xf>
    <xf numFmtId="0" fontId="0" fillId="0" borderId="23" xfId="0" applyBorder="1" applyAlignment="1" applyProtection="1">
      <alignment horizontal="left" wrapText="1"/>
      <protection locked="0"/>
    </xf>
    <xf numFmtId="0" fontId="8" fillId="0" borderId="22" xfId="0" applyFont="1" applyBorder="1" applyAlignment="1" applyProtection="1">
      <alignment horizontal="left" wrapText="1"/>
      <protection locked="0"/>
    </xf>
    <xf numFmtId="0" fontId="26" fillId="6" borderId="10" xfId="0" applyFont="1" applyFill="1" applyBorder="1"/>
    <xf numFmtId="0" fontId="26" fillId="5" borderId="10" xfId="0" applyFont="1" applyFill="1" applyBorder="1"/>
    <xf numFmtId="0" fontId="27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8" fillId="0" borderId="21" xfId="0" applyFont="1" applyBorder="1" applyAlignment="1"/>
    <xf numFmtId="0" fontId="8" fillId="0" borderId="19" xfId="0" applyFont="1" applyBorder="1" applyAlignment="1">
      <alignment wrapText="1"/>
    </xf>
    <xf numFmtId="0" fontId="8" fillId="0" borderId="21" xfId="0" applyFont="1" applyBorder="1" applyAlignment="1">
      <alignment wrapText="1"/>
    </xf>
    <xf numFmtId="0" fontId="8" fillId="0" borderId="23" xfId="0" applyFont="1" applyBorder="1" applyAlignment="1" applyProtection="1">
      <alignment horizontal="left" wrapText="1"/>
      <protection locked="0"/>
    </xf>
    <xf numFmtId="0" fontId="8" fillId="0" borderId="10" xfId="0" applyFont="1" applyBorder="1" applyAlignment="1" applyProtection="1">
      <protection locked="0"/>
    </xf>
    <xf numFmtId="0" fontId="8" fillId="0" borderId="27" xfId="0" applyFont="1" applyBorder="1" applyAlignment="1" applyProtection="1">
      <protection locked="0"/>
    </xf>
    <xf numFmtId="0" fontId="8" fillId="0" borderId="22" xfId="0" applyFont="1" applyBorder="1" applyAlignment="1">
      <alignment wrapText="1"/>
    </xf>
    <xf numFmtId="0" fontId="8" fillId="0" borderId="23" xfId="0" applyFont="1" applyBorder="1" applyAlignment="1">
      <alignment wrapText="1"/>
    </xf>
    <xf numFmtId="14" fontId="4" fillId="0" borderId="10" xfId="0" applyNumberFormat="1" applyFont="1" applyBorder="1" applyAlignment="1" applyProtection="1">
      <alignment horizontal="left"/>
      <protection locked="0"/>
    </xf>
    <xf numFmtId="14" fontId="4" fillId="0" borderId="27" xfId="0" applyNumberFormat="1" applyFont="1" applyBorder="1" applyAlignment="1" applyProtection="1">
      <alignment horizontal="left"/>
      <protection locked="0"/>
    </xf>
    <xf numFmtId="14" fontId="3" fillId="0" borderId="10" xfId="0" applyNumberFormat="1" applyFont="1" applyBorder="1" applyAlignment="1" applyProtection="1">
      <alignment horizontal="left"/>
      <protection locked="0"/>
    </xf>
    <xf numFmtId="14" fontId="3" fillId="0" borderId="27" xfId="0" applyNumberFormat="1" applyFont="1" applyBorder="1" applyAlignment="1" applyProtection="1">
      <alignment horizontal="left"/>
      <protection locked="0"/>
    </xf>
    <xf numFmtId="0" fontId="19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 applyProtection="1">
      <protection locked="0"/>
    </xf>
    <xf numFmtId="0" fontId="4" fillId="0" borderId="27" xfId="0" applyFont="1" applyBorder="1" applyAlignment="1" applyProtection="1"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27" xfId="0" applyFont="1" applyBorder="1" applyAlignment="1" applyProtection="1">
      <alignment horizontal="left"/>
      <protection locked="0"/>
    </xf>
    <xf numFmtId="0" fontId="8" fillId="0" borderId="18" xfId="0" applyFont="1" applyBorder="1" applyAlignment="1" applyProtection="1">
      <alignment horizontal="left" wrapText="1"/>
      <protection locked="0"/>
    </xf>
    <xf numFmtId="0" fontId="3" fillId="0" borderId="16" xfId="0" applyFont="1" applyBorder="1" applyAlignment="1" applyProtection="1">
      <protection locked="0"/>
    </xf>
    <xf numFmtId="0" fontId="3" fillId="0" borderId="4" xfId="0" applyFont="1" applyBorder="1" applyAlignment="1" applyProtection="1">
      <protection locked="0"/>
    </xf>
    <xf numFmtId="0" fontId="8" fillId="0" borderId="22" xfId="0" applyFont="1" applyBorder="1" applyAlignment="1">
      <alignment horizontal="left" wrapText="1"/>
    </xf>
    <xf numFmtId="0" fontId="8" fillId="0" borderId="23" xfId="0" applyFont="1" applyBorder="1" applyAlignment="1">
      <alignment horizontal="left" wrapText="1"/>
    </xf>
    <xf numFmtId="0" fontId="28" fillId="0" borderId="22" xfId="0" applyFont="1" applyBorder="1" applyAlignment="1">
      <alignment horizontal="left" wrapText="1"/>
    </xf>
    <xf numFmtId="0" fontId="28" fillId="0" borderId="23" xfId="0" applyFont="1" applyBorder="1" applyAlignment="1">
      <alignment horizontal="left" wrapText="1"/>
    </xf>
    <xf numFmtId="0" fontId="8" fillId="0" borderId="17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4" fillId="0" borderId="10" xfId="0" applyFont="1" applyFill="1" applyBorder="1"/>
    <xf numFmtId="0" fontId="7" fillId="0" borderId="10" xfId="0" applyFont="1" applyBorder="1"/>
    <xf numFmtId="0" fontId="5" fillId="0" borderId="10" xfId="0" applyFont="1" applyBorder="1"/>
    <xf numFmtId="0" fontId="3" fillId="0" borderId="10" xfId="0" applyFont="1" applyBorder="1"/>
    <xf numFmtId="0" fontId="4" fillId="7" borderId="10" xfId="0" applyFont="1" applyFill="1" applyBorder="1"/>
    <xf numFmtId="0" fontId="11" fillId="7" borderId="10" xfId="0" applyFont="1" applyFill="1" applyBorder="1"/>
    <xf numFmtId="49" fontId="4" fillId="0" borderId="0" xfId="0" applyNumberFormat="1" applyFont="1" applyAlignment="1">
      <alignment horizontal="left"/>
    </xf>
    <xf numFmtId="49" fontId="29" fillId="0" borderId="0" xfId="0" applyNumberFormat="1" applyFont="1" applyAlignment="1">
      <alignment horizontal="left"/>
    </xf>
    <xf numFmtId="0" fontId="2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0" borderId="24" xfId="0" applyFont="1" applyBorder="1" applyAlignment="1" applyProtection="1">
      <alignment horizontal="left" wrapText="1"/>
      <protection hidden="1"/>
    </xf>
    <xf numFmtId="0" fontId="23" fillId="0" borderId="24" xfId="0" applyFont="1" applyBorder="1" applyAlignment="1">
      <alignment horizontal="left" wrapText="1"/>
    </xf>
    <xf numFmtId="0" fontId="8" fillId="0" borderId="5" xfId="0" applyFont="1" applyBorder="1" applyAlignment="1" applyProtection="1">
      <alignment horizontal="left" wrapText="1"/>
      <protection hidden="1"/>
    </xf>
    <xf numFmtId="0" fontId="0" fillId="0" borderId="2" xfId="0" applyBorder="1" applyAlignment="1">
      <alignment wrapText="1"/>
    </xf>
    <xf numFmtId="0" fontId="0" fillId="0" borderId="24" xfId="0" applyBorder="1" applyAlignment="1">
      <alignment wrapText="1"/>
    </xf>
    <xf numFmtId="0" fontId="14" fillId="8" borderId="2" xfId="1" applyFont="1" applyFill="1" applyBorder="1" applyAlignment="1">
      <alignment horizontal="center" vertical="center"/>
    </xf>
    <xf numFmtId="0" fontId="14" fillId="8" borderId="19" xfId="1" applyFont="1" applyFill="1" applyBorder="1" applyAlignment="1">
      <alignment horizontal="center" vertical="center"/>
    </xf>
    <xf numFmtId="0" fontId="14" fillId="8" borderId="25" xfId="1" applyFont="1" applyFill="1" applyBorder="1" applyAlignment="1">
      <alignment horizontal="center" vertical="center"/>
    </xf>
    <xf numFmtId="0" fontId="0" fillId="8" borderId="29" xfId="0" applyFill="1" applyBorder="1" applyAlignment="1">
      <alignment vertical="center"/>
    </xf>
    <xf numFmtId="0" fontId="16" fillId="8" borderId="20" xfId="1" applyFont="1" applyFill="1" applyBorder="1" applyAlignment="1">
      <alignment horizontal="center"/>
    </xf>
    <xf numFmtId="0" fontId="14" fillId="8" borderId="2" xfId="1" applyFont="1" applyFill="1" applyBorder="1" applyAlignment="1">
      <alignment horizontal="center"/>
    </xf>
    <xf numFmtId="0" fontId="14" fillId="8" borderId="5" xfId="1" applyFont="1" applyFill="1" applyBorder="1" applyAlignment="1">
      <alignment horizontal="center" vertical="center"/>
    </xf>
    <xf numFmtId="0" fontId="14" fillId="8" borderId="17" xfId="1" applyFont="1" applyFill="1" applyBorder="1" applyAlignment="1">
      <alignment horizontal="center" vertical="center"/>
    </xf>
    <xf numFmtId="0" fontId="14" fillId="8" borderId="3" xfId="1" applyFont="1" applyFill="1" applyBorder="1" applyAlignment="1">
      <alignment horizontal="center"/>
    </xf>
    <xf numFmtId="0" fontId="14" fillId="8" borderId="4" xfId="1" applyFont="1" applyFill="1" applyBorder="1" applyAlignment="1">
      <alignment horizontal="center"/>
    </xf>
    <xf numFmtId="0" fontId="14" fillId="8" borderId="1" xfId="1" applyFont="1" applyFill="1" applyBorder="1" applyAlignment="1">
      <alignment horizontal="center"/>
    </xf>
    <xf numFmtId="0" fontId="14" fillId="8" borderId="5" xfId="1" applyFont="1" applyFill="1" applyBorder="1" applyAlignment="1">
      <alignment horizontal="center"/>
    </xf>
    <xf numFmtId="0" fontId="8" fillId="8" borderId="5" xfId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/>
    </xf>
    <xf numFmtId="0" fontId="14" fillId="3" borderId="19" xfId="1" applyFont="1" applyFill="1" applyBorder="1" applyAlignment="1">
      <alignment horizontal="center" vertical="center"/>
    </xf>
    <xf numFmtId="0" fontId="14" fillId="3" borderId="25" xfId="1" applyFont="1" applyFill="1" applyBorder="1" applyAlignment="1">
      <alignment horizontal="center" vertical="center"/>
    </xf>
    <xf numFmtId="0" fontId="0" fillId="3" borderId="29" xfId="0" applyFill="1" applyBorder="1" applyAlignment="1">
      <alignment vertical="center"/>
    </xf>
    <xf numFmtId="0" fontId="14" fillId="3" borderId="20" xfId="1" applyFont="1" applyFill="1" applyBorder="1" applyAlignment="1">
      <alignment horizontal="center"/>
    </xf>
    <xf numFmtId="0" fontId="14" fillId="3" borderId="2" xfId="1" applyFont="1" applyFill="1" applyBorder="1" applyAlignment="1">
      <alignment horizontal="center"/>
    </xf>
    <xf numFmtId="0" fontId="14" fillId="3" borderId="5" xfId="1" applyFont="1" applyFill="1" applyBorder="1" applyAlignment="1">
      <alignment horizontal="center" vertical="center"/>
    </xf>
    <xf numFmtId="0" fontId="14" fillId="3" borderId="17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/>
    </xf>
    <xf numFmtId="0" fontId="14" fillId="3" borderId="4" xfId="1" applyFont="1" applyFill="1" applyBorder="1" applyAlignment="1">
      <alignment horizontal="center"/>
    </xf>
    <xf numFmtId="0" fontId="14" fillId="3" borderId="1" xfId="1" applyFont="1" applyFill="1" applyBorder="1" applyAlignment="1">
      <alignment horizontal="center"/>
    </xf>
    <xf numFmtId="0" fontId="14" fillId="3" borderId="5" xfId="1" applyFont="1" applyFill="1" applyBorder="1" applyAlignment="1">
      <alignment horizontal="center"/>
    </xf>
    <xf numFmtId="0" fontId="8" fillId="3" borderId="5" xfId="1" applyFont="1" applyFill="1" applyBorder="1" applyAlignment="1">
      <alignment horizontal="center" vertical="center"/>
    </xf>
    <xf numFmtId="0" fontId="14" fillId="9" borderId="2" xfId="1" applyFont="1" applyFill="1" applyBorder="1" applyAlignment="1">
      <alignment horizontal="center" vertical="center"/>
    </xf>
    <xf numFmtId="0" fontId="14" fillId="9" borderId="19" xfId="1" applyFont="1" applyFill="1" applyBorder="1" applyAlignment="1">
      <alignment horizontal="center" vertical="center"/>
    </xf>
    <xf numFmtId="0" fontId="14" fillId="9" borderId="25" xfId="1" applyFont="1" applyFill="1" applyBorder="1" applyAlignment="1">
      <alignment horizontal="center" vertical="center"/>
    </xf>
    <xf numFmtId="0" fontId="8" fillId="9" borderId="29" xfId="0" applyFont="1" applyFill="1" applyBorder="1" applyAlignment="1">
      <alignment vertical="center"/>
    </xf>
    <xf numFmtId="0" fontId="16" fillId="9" borderId="20" xfId="1" applyFont="1" applyFill="1" applyBorder="1" applyAlignment="1">
      <alignment horizontal="center"/>
    </xf>
    <xf numFmtId="0" fontId="14" fillId="9" borderId="2" xfId="1" applyFont="1" applyFill="1" applyBorder="1" applyAlignment="1">
      <alignment horizontal="center"/>
    </xf>
    <xf numFmtId="0" fontId="14" fillId="9" borderId="5" xfId="1" applyFont="1" applyFill="1" applyBorder="1" applyAlignment="1">
      <alignment horizontal="center" vertical="center"/>
    </xf>
    <xf numFmtId="0" fontId="14" fillId="9" borderId="17" xfId="1" applyFont="1" applyFill="1" applyBorder="1" applyAlignment="1">
      <alignment horizontal="center" vertical="center"/>
    </xf>
    <xf numFmtId="0" fontId="14" fillId="9" borderId="3" xfId="1" applyFont="1" applyFill="1" applyBorder="1" applyAlignment="1">
      <alignment horizontal="center"/>
    </xf>
    <xf numFmtId="0" fontId="14" fillId="9" borderId="4" xfId="1" applyFont="1" applyFill="1" applyBorder="1" applyAlignment="1">
      <alignment horizontal="center"/>
    </xf>
    <xf numFmtId="0" fontId="14" fillId="9" borderId="1" xfId="1" applyFont="1" applyFill="1" applyBorder="1" applyAlignment="1">
      <alignment horizontal="center"/>
    </xf>
    <xf numFmtId="0" fontId="14" fillId="9" borderId="5" xfId="1" applyFont="1" applyFill="1" applyBorder="1" applyAlignment="1">
      <alignment horizontal="center"/>
    </xf>
    <xf numFmtId="0" fontId="8" fillId="9" borderId="5" xfId="1" applyFont="1" applyFill="1" applyBorder="1" applyAlignment="1">
      <alignment horizontal="center" vertical="center"/>
    </xf>
    <xf numFmtId="0" fontId="4" fillId="0" borderId="40" xfId="1" applyFont="1" applyBorder="1" applyAlignment="1" applyProtection="1">
      <alignment horizontal="center"/>
      <protection locked="0"/>
    </xf>
    <xf numFmtId="49" fontId="14" fillId="3" borderId="5" xfId="1" applyNumberFormat="1" applyFont="1" applyFill="1" applyBorder="1" applyAlignment="1">
      <alignment horizontal="center"/>
    </xf>
    <xf numFmtId="0" fontId="16" fillId="3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/>
    </xf>
    <xf numFmtId="0" fontId="4" fillId="0" borderId="8" xfId="1" quotePrefix="1" applyFont="1" applyBorder="1" applyAlignment="1" applyProtection="1">
      <alignment horizontal="center"/>
      <protection locked="0"/>
    </xf>
  </cellXfs>
  <cellStyles count="2">
    <cellStyle name="Normální" xfId="0" builtinId="0"/>
    <cellStyle name="normální_obj kasko tex-roletek" xfId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5" tint="0.5999938962981048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5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5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5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5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5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3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5" tint="0.59999389629810485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2</xdr:row>
      <xdr:rowOff>19050</xdr:rowOff>
    </xdr:from>
    <xdr:to>
      <xdr:col>10</xdr:col>
      <xdr:colOff>152400</xdr:colOff>
      <xdr:row>5</xdr:row>
      <xdr:rowOff>3353</xdr:rowOff>
    </xdr:to>
    <xdr:pic>
      <xdr:nvPicPr>
        <xdr:cNvPr id="3" name="Obrázek 2" descr="Logo_Sadil_F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857250"/>
          <a:ext cx="1647825" cy="698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2</xdr:row>
      <xdr:rowOff>19050</xdr:rowOff>
    </xdr:from>
    <xdr:to>
      <xdr:col>9</xdr:col>
      <xdr:colOff>904875</xdr:colOff>
      <xdr:row>5</xdr:row>
      <xdr:rowOff>0</xdr:rowOff>
    </xdr:to>
    <xdr:pic>
      <xdr:nvPicPr>
        <xdr:cNvPr id="2" name="Obrázek 1" descr="Logo_Sadil_F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857250"/>
          <a:ext cx="16478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2</xdr:row>
      <xdr:rowOff>47625</xdr:rowOff>
    </xdr:from>
    <xdr:to>
      <xdr:col>8</xdr:col>
      <xdr:colOff>1671638</xdr:colOff>
      <xdr:row>5</xdr:row>
      <xdr:rowOff>28575</xdr:rowOff>
    </xdr:to>
    <xdr:pic>
      <xdr:nvPicPr>
        <xdr:cNvPr id="3" name="Obrázek 2" descr="Logo_Sadil_F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885825"/>
          <a:ext cx="1643063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2</xdr:row>
      <xdr:rowOff>19050</xdr:rowOff>
    </xdr:from>
    <xdr:to>
      <xdr:col>10</xdr:col>
      <xdr:colOff>500063</xdr:colOff>
      <xdr:row>5</xdr:row>
      <xdr:rowOff>0</xdr:rowOff>
    </xdr:to>
    <xdr:pic>
      <xdr:nvPicPr>
        <xdr:cNvPr id="3" name="Obrázek 2" descr="Logo_Sadil_F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857250"/>
          <a:ext cx="1643063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ulka1" displayName="Tabulka1" ref="H3:Z13" totalsRowShown="0" headerRowDxfId="22" dataDxfId="20" headerRowBorderDxfId="21" tableBorderDxfId="19">
  <autoFilter ref="H3:Z13"/>
  <tableColumns count="19">
    <tableColumn id="1" name="JAZZ Expert" dataDxfId="18"/>
    <tableColumn id="2" name="JAZZ 32" dataDxfId="17"/>
    <tableColumn id="3" name="JAZZ 17" dataDxfId="16"/>
    <tableColumn id="4" name="COLLETE Plus" dataDxfId="15"/>
    <tableColumn id="5" name="COLLETE ID Plus" dataDxfId="14"/>
    <tableColumn id="6" name="COLLETE XL" dataDxfId="13"/>
    <tableColumn id="7" name="COLLETE ID XL" dataDxfId="12"/>
    <tableColumn id="8" name="OPUS" dataDxfId="11"/>
    <tableColumn id="9" name="OPTIMA" dataDxfId="10"/>
    <tableColumn id="10" name="OPTIMA Mini" dataDxfId="9"/>
    <tableColumn id="11" name="STREAM Plus" dataDxfId="8"/>
    <tableColumn id="12" name="STREAM-S" dataDxfId="7"/>
    <tableColumn id="13" name="LEGEND" dataDxfId="6"/>
    <tableColumn id="14" name="JAZZ Expert DN" dataDxfId="5"/>
    <tableColumn id="15" name="JAZZ 17 DN" dataDxfId="4"/>
    <tableColumn id="16" name="OPTIMA DN" dataDxfId="3"/>
    <tableColumn id="17" name="OPUS DN" dataDxfId="2"/>
    <tableColumn id="18" name="COLLETE XL DN" dataDxfId="1"/>
    <tableColumn id="19" name="COLLETE ID XL D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9" tint="-0.249977111117893"/>
  </sheetPr>
  <dimension ref="A1:K29"/>
  <sheetViews>
    <sheetView tabSelected="1" zoomScaleNormal="100" workbookViewId="0">
      <selection activeCell="D19" sqref="D19"/>
    </sheetView>
  </sheetViews>
  <sheetFormatPr defaultRowHeight="12.75" x14ac:dyDescent="0.2"/>
  <cols>
    <col min="1" max="1" width="17.42578125" style="46" customWidth="1"/>
    <col min="2" max="2" width="14.28515625" style="46" customWidth="1"/>
    <col min="3" max="3" width="15.7109375" style="46" customWidth="1"/>
    <col min="4" max="4" width="9.28515625" style="46" customWidth="1"/>
    <col min="5" max="5" width="9.140625" style="46"/>
    <col min="6" max="6" width="7.5703125" style="46" customWidth="1"/>
    <col min="7" max="7" width="10.140625" style="46" customWidth="1"/>
    <col min="8" max="10" width="11.42578125" style="46" customWidth="1"/>
    <col min="11" max="11" width="24.140625" style="46" customWidth="1"/>
    <col min="12" max="12" width="9.140625" style="46"/>
    <col min="13" max="13" width="10.28515625" style="46" bestFit="1" customWidth="1"/>
    <col min="14" max="16384" width="9.140625" style="46"/>
  </cols>
  <sheetData>
    <row r="1" spans="1:11" ht="30" customHeight="1" x14ac:dyDescent="0.2">
      <c r="A1" s="79" t="s">
        <v>83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36" customHeight="1" thickBot="1" x14ac:dyDescent="0.25">
      <c r="A2" s="81" t="s">
        <v>114</v>
      </c>
      <c r="B2" s="82"/>
      <c r="C2" s="83"/>
      <c r="D2" s="83"/>
      <c r="E2" s="83"/>
      <c r="F2" s="83"/>
      <c r="G2" s="83"/>
      <c r="H2" s="82"/>
      <c r="I2" s="82"/>
      <c r="J2" s="82"/>
      <c r="K2" s="82"/>
    </row>
    <row r="3" spans="1:11" ht="20.25" customHeight="1" x14ac:dyDescent="0.2">
      <c r="A3" s="117" t="s">
        <v>89</v>
      </c>
      <c r="B3" s="118"/>
      <c r="C3" s="114" t="s">
        <v>90</v>
      </c>
      <c r="D3" s="115"/>
      <c r="E3" s="115"/>
      <c r="F3" s="115"/>
      <c r="G3" s="116"/>
      <c r="H3" s="47" t="s">
        <v>60</v>
      </c>
      <c r="I3" s="99"/>
      <c r="J3" s="100"/>
      <c r="K3" s="101"/>
    </row>
    <row r="4" spans="1:11" ht="18" customHeight="1" x14ac:dyDescent="0.25">
      <c r="A4" s="122"/>
      <c r="B4" s="123"/>
      <c r="C4" s="111"/>
      <c r="D4" s="112"/>
      <c r="E4" s="112"/>
      <c r="F4" s="112"/>
      <c r="G4" s="113"/>
      <c r="H4" s="84">
        <f>SUM((D13*E13*F13)+(D14*E14*F14)+(D15*E15*F15)+(D16*E16*F16)+(D17*E17*F17)+(D18*E18*F18)+(D19*E19*F19)+(D20*E20*F20)+(D21*E21*F21)+(D22*E22*F22)+(D23*E23*F23)+(D24*E24*F24)+(D25*E25*F25)+(D26*E26*F26)+(D27*E27*F27)+(D28*E28*F28)+(D29*E29*F29))/1000000</f>
        <v>0</v>
      </c>
      <c r="I4" s="84"/>
      <c r="J4" s="102"/>
      <c r="K4" s="103"/>
    </row>
    <row r="5" spans="1:11" ht="18" customHeight="1" x14ac:dyDescent="0.25">
      <c r="A5" s="124"/>
      <c r="B5" s="123"/>
      <c r="C5" s="49" t="s">
        <v>84</v>
      </c>
      <c r="D5" s="119"/>
      <c r="E5" s="120"/>
      <c r="F5" s="120"/>
      <c r="G5" s="121"/>
      <c r="H5" s="86"/>
      <c r="I5" s="86"/>
      <c r="J5" s="102"/>
      <c r="K5" s="103"/>
    </row>
    <row r="6" spans="1:11" ht="18" customHeight="1" thickBot="1" x14ac:dyDescent="0.3">
      <c r="A6" s="124"/>
      <c r="B6" s="123"/>
      <c r="C6" s="49" t="s">
        <v>85</v>
      </c>
      <c r="D6" s="87"/>
      <c r="E6" s="88"/>
      <c r="F6" s="88"/>
      <c r="G6" s="89"/>
      <c r="H6" s="85"/>
      <c r="I6" s="104" t="s">
        <v>73</v>
      </c>
      <c r="J6" s="102"/>
      <c r="K6" s="103"/>
    </row>
    <row r="7" spans="1:11" ht="18" customHeight="1" x14ac:dyDescent="0.25">
      <c r="A7" s="124"/>
      <c r="B7" s="123"/>
      <c r="C7" s="49" t="s">
        <v>86</v>
      </c>
      <c r="D7" s="90"/>
      <c r="E7" s="91"/>
      <c r="F7" s="91"/>
      <c r="G7" s="92"/>
      <c r="H7" s="48" t="s">
        <v>2</v>
      </c>
      <c r="I7" s="105" t="s">
        <v>74</v>
      </c>
      <c r="J7" s="102"/>
      <c r="K7" s="103"/>
    </row>
    <row r="8" spans="1:11" ht="18" customHeight="1" x14ac:dyDescent="0.25">
      <c r="A8" s="124"/>
      <c r="B8" s="123"/>
      <c r="C8" s="49" t="s">
        <v>87</v>
      </c>
      <c r="D8" s="93"/>
      <c r="E8" s="94"/>
      <c r="F8" s="94"/>
      <c r="G8" s="95"/>
      <c r="H8" s="84">
        <f>SUM(F13:F29)</f>
        <v>0</v>
      </c>
      <c r="I8" s="104" t="s">
        <v>75</v>
      </c>
      <c r="J8" s="102"/>
      <c r="K8" s="103"/>
    </row>
    <row r="9" spans="1:11" ht="18" customHeight="1" thickBot="1" x14ac:dyDescent="0.3">
      <c r="A9" s="109"/>
      <c r="B9" s="110"/>
      <c r="C9" s="50" t="s">
        <v>88</v>
      </c>
      <c r="D9" s="96"/>
      <c r="E9" s="97"/>
      <c r="F9" s="97"/>
      <c r="G9" s="98"/>
      <c r="H9" s="85"/>
      <c r="I9" s="106" t="s">
        <v>76</v>
      </c>
      <c r="J9" s="107"/>
      <c r="K9" s="108"/>
    </row>
    <row r="10" spans="1:11" ht="3.75" customHeight="1" thickBot="1" x14ac:dyDescent="0.2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ht="18" customHeight="1" x14ac:dyDescent="0.25">
      <c r="A11" s="171" t="s">
        <v>78</v>
      </c>
      <c r="B11" s="171" t="s">
        <v>4</v>
      </c>
      <c r="C11" s="172" t="s">
        <v>7</v>
      </c>
      <c r="D11" s="173" t="s">
        <v>81</v>
      </c>
      <c r="E11" s="174"/>
      <c r="F11" s="171" t="s">
        <v>3</v>
      </c>
      <c r="G11" s="175" t="s">
        <v>79</v>
      </c>
      <c r="H11" s="176" t="s">
        <v>82</v>
      </c>
      <c r="I11" s="176" t="s">
        <v>51</v>
      </c>
      <c r="J11" s="176" t="s">
        <v>49</v>
      </c>
      <c r="K11" s="171" t="s">
        <v>0</v>
      </c>
    </row>
    <row r="12" spans="1:11" ht="18" customHeight="1" thickBot="1" x14ac:dyDescent="0.3">
      <c r="A12" s="177"/>
      <c r="B12" s="177"/>
      <c r="C12" s="178" t="s">
        <v>77</v>
      </c>
      <c r="D12" s="179" t="s">
        <v>5</v>
      </c>
      <c r="E12" s="180" t="s">
        <v>6</v>
      </c>
      <c r="F12" s="177"/>
      <c r="G12" s="181" t="s">
        <v>1</v>
      </c>
      <c r="H12" s="182" t="s">
        <v>80</v>
      </c>
      <c r="I12" s="182"/>
      <c r="J12" s="182"/>
      <c r="K12" s="183"/>
    </row>
    <row r="13" spans="1:11" ht="20.25" customHeight="1" x14ac:dyDescent="0.25">
      <c r="A13" s="58"/>
      <c r="B13" s="59"/>
      <c r="C13" s="55"/>
      <c r="D13" s="51"/>
      <c r="E13" s="51"/>
      <c r="F13" s="51"/>
      <c r="G13" s="60"/>
      <c r="H13" s="55"/>
      <c r="I13" s="61"/>
      <c r="J13" s="62"/>
      <c r="K13" s="76"/>
    </row>
    <row r="14" spans="1:11" ht="20.25" customHeight="1" x14ac:dyDescent="0.25">
      <c r="A14" s="63"/>
      <c r="B14" s="64"/>
      <c r="C14" s="65"/>
      <c r="D14" s="52"/>
      <c r="E14" s="52"/>
      <c r="F14" s="52"/>
      <c r="G14" s="66"/>
      <c r="H14" s="56"/>
      <c r="I14" s="67"/>
      <c r="J14" s="67"/>
      <c r="K14" s="77"/>
    </row>
    <row r="15" spans="1:11" ht="20.25" customHeight="1" x14ac:dyDescent="0.25">
      <c r="A15" s="63"/>
      <c r="B15" s="68"/>
      <c r="C15" s="65"/>
      <c r="D15" s="52"/>
      <c r="E15" s="52"/>
      <c r="F15" s="52"/>
      <c r="G15" s="66"/>
      <c r="H15" s="56"/>
      <c r="I15" s="67"/>
      <c r="J15" s="67"/>
      <c r="K15" s="77"/>
    </row>
    <row r="16" spans="1:11" ht="20.25" customHeight="1" x14ac:dyDescent="0.25">
      <c r="A16" s="63"/>
      <c r="B16" s="68"/>
      <c r="C16" s="65"/>
      <c r="D16" s="52"/>
      <c r="E16" s="52"/>
      <c r="F16" s="52"/>
      <c r="G16" s="66"/>
      <c r="H16" s="56"/>
      <c r="I16" s="67"/>
      <c r="J16" s="67"/>
      <c r="K16" s="77"/>
    </row>
    <row r="17" spans="1:11" ht="20.25" customHeight="1" x14ac:dyDescent="0.25">
      <c r="A17" s="63"/>
      <c r="B17" s="68"/>
      <c r="C17" s="65"/>
      <c r="D17" s="52"/>
      <c r="E17" s="52"/>
      <c r="F17" s="52"/>
      <c r="G17" s="66"/>
      <c r="H17" s="56"/>
      <c r="I17" s="67"/>
      <c r="J17" s="67"/>
      <c r="K17" s="77"/>
    </row>
    <row r="18" spans="1:11" ht="20.25" customHeight="1" x14ac:dyDescent="0.25">
      <c r="A18" s="63"/>
      <c r="B18" s="68"/>
      <c r="C18" s="65"/>
      <c r="D18" s="52"/>
      <c r="E18" s="52"/>
      <c r="F18" s="52"/>
      <c r="G18" s="66"/>
      <c r="H18" s="56"/>
      <c r="I18" s="67"/>
      <c r="J18" s="67"/>
      <c r="K18" s="77"/>
    </row>
    <row r="19" spans="1:11" ht="20.25" customHeight="1" x14ac:dyDescent="0.25">
      <c r="A19" s="63"/>
      <c r="B19" s="68"/>
      <c r="C19" s="65"/>
      <c r="D19" s="52"/>
      <c r="E19" s="52"/>
      <c r="F19" s="52"/>
      <c r="G19" s="66"/>
      <c r="H19" s="56"/>
      <c r="I19" s="67"/>
      <c r="J19" s="67"/>
      <c r="K19" s="77"/>
    </row>
    <row r="20" spans="1:11" ht="20.25" customHeight="1" x14ac:dyDescent="0.25">
      <c r="A20" s="63"/>
      <c r="B20" s="68"/>
      <c r="C20" s="65"/>
      <c r="D20" s="52"/>
      <c r="E20" s="52"/>
      <c r="F20" s="52"/>
      <c r="G20" s="66"/>
      <c r="H20" s="56"/>
      <c r="I20" s="67"/>
      <c r="J20" s="67"/>
      <c r="K20" s="77"/>
    </row>
    <row r="21" spans="1:11" ht="20.25" customHeight="1" x14ac:dyDescent="0.25">
      <c r="A21" s="63"/>
      <c r="B21" s="68"/>
      <c r="C21" s="65"/>
      <c r="D21" s="52"/>
      <c r="E21" s="52"/>
      <c r="F21" s="52"/>
      <c r="G21" s="66"/>
      <c r="H21" s="56"/>
      <c r="I21" s="67"/>
      <c r="J21" s="67"/>
      <c r="K21" s="77"/>
    </row>
    <row r="22" spans="1:11" ht="20.25" customHeight="1" x14ac:dyDescent="0.25">
      <c r="A22" s="63"/>
      <c r="B22" s="68"/>
      <c r="C22" s="65"/>
      <c r="D22" s="52"/>
      <c r="E22" s="52"/>
      <c r="F22" s="52"/>
      <c r="G22" s="66"/>
      <c r="H22" s="56"/>
      <c r="I22" s="67"/>
      <c r="J22" s="67"/>
      <c r="K22" s="77"/>
    </row>
    <row r="23" spans="1:11" ht="20.25" customHeight="1" x14ac:dyDescent="0.25">
      <c r="A23" s="63"/>
      <c r="B23" s="69"/>
      <c r="C23" s="65"/>
      <c r="D23" s="53"/>
      <c r="E23" s="53"/>
      <c r="F23" s="53"/>
      <c r="G23" s="70"/>
      <c r="H23" s="57"/>
      <c r="I23" s="71"/>
      <c r="J23" s="71"/>
      <c r="K23" s="77"/>
    </row>
    <row r="24" spans="1:11" ht="20.25" customHeight="1" x14ac:dyDescent="0.25">
      <c r="A24" s="63"/>
      <c r="B24" s="68"/>
      <c r="C24" s="65"/>
      <c r="D24" s="52"/>
      <c r="E24" s="52"/>
      <c r="F24" s="52"/>
      <c r="G24" s="52"/>
      <c r="H24" s="52"/>
      <c r="I24" s="67"/>
      <c r="J24" s="67"/>
      <c r="K24" s="77"/>
    </row>
    <row r="25" spans="1:11" ht="20.25" customHeight="1" x14ac:dyDescent="0.25">
      <c r="A25" s="63"/>
      <c r="B25" s="68"/>
      <c r="C25" s="65"/>
      <c r="D25" s="52"/>
      <c r="E25" s="52"/>
      <c r="F25" s="52"/>
      <c r="G25" s="52"/>
      <c r="H25" s="52"/>
      <c r="I25" s="67"/>
      <c r="J25" s="67"/>
      <c r="K25" s="77"/>
    </row>
    <row r="26" spans="1:11" ht="20.25" customHeight="1" x14ac:dyDescent="0.25">
      <c r="A26" s="63"/>
      <c r="B26" s="68"/>
      <c r="C26" s="65"/>
      <c r="D26" s="52"/>
      <c r="E26" s="52"/>
      <c r="F26" s="52"/>
      <c r="G26" s="52"/>
      <c r="H26" s="52"/>
      <c r="I26" s="67"/>
      <c r="J26" s="67"/>
      <c r="K26" s="77"/>
    </row>
    <row r="27" spans="1:11" ht="20.25" customHeight="1" x14ac:dyDescent="0.25">
      <c r="A27" s="63"/>
      <c r="B27" s="68"/>
      <c r="C27" s="65"/>
      <c r="D27" s="52"/>
      <c r="E27" s="52"/>
      <c r="F27" s="52"/>
      <c r="G27" s="52"/>
      <c r="H27" s="52"/>
      <c r="I27" s="67"/>
      <c r="J27" s="67"/>
      <c r="K27" s="77"/>
    </row>
    <row r="28" spans="1:11" ht="20.25" customHeight="1" x14ac:dyDescent="0.25">
      <c r="A28" s="63"/>
      <c r="B28" s="68"/>
      <c r="C28" s="65"/>
      <c r="D28" s="52"/>
      <c r="E28" s="52"/>
      <c r="F28" s="52"/>
      <c r="G28" s="52"/>
      <c r="H28" s="52"/>
      <c r="I28" s="67"/>
      <c r="J28" s="67"/>
      <c r="K28" s="77"/>
    </row>
    <row r="29" spans="1:11" ht="20.25" customHeight="1" thickBot="1" x14ac:dyDescent="0.3">
      <c r="A29" s="72"/>
      <c r="B29" s="73"/>
      <c r="C29" s="74"/>
      <c r="D29" s="54"/>
      <c r="E29" s="54"/>
      <c r="F29" s="54"/>
      <c r="G29" s="54"/>
      <c r="H29" s="54"/>
      <c r="I29" s="75"/>
      <c r="J29" s="75"/>
      <c r="K29" s="78"/>
    </row>
  </sheetData>
  <sheetProtection algorithmName="SHA-512" hashValue="gLLy18hDrCTjJURZZ+YF7oLTIWTqAfYelqGyfftptaRz4LckjLp6rZ/ehL7HL1u6BuqeweiqsIfYBSOX2CdbNQ==" saltValue="ZMVULxTK1NWfsJCMMtfuQg==" spinCount="100000" sheet="1" objects="1" scenarios="1"/>
  <dataConsolidate/>
  <mergeCells count="26">
    <mergeCell ref="A9:B9"/>
    <mergeCell ref="C4:G4"/>
    <mergeCell ref="C3:G3"/>
    <mergeCell ref="A3:B3"/>
    <mergeCell ref="D5:G5"/>
    <mergeCell ref="A4:B4"/>
    <mergeCell ref="A5:B5"/>
    <mergeCell ref="A6:B6"/>
    <mergeCell ref="A7:B7"/>
    <mergeCell ref="A8:B8"/>
    <mergeCell ref="A1:K1"/>
    <mergeCell ref="A2:K2"/>
    <mergeCell ref="D11:E11"/>
    <mergeCell ref="H8:H9"/>
    <mergeCell ref="H4:H6"/>
    <mergeCell ref="D6:G6"/>
    <mergeCell ref="D7:G7"/>
    <mergeCell ref="D8:G8"/>
    <mergeCell ref="D9:G9"/>
    <mergeCell ref="I3:K3"/>
    <mergeCell ref="I4:K4"/>
    <mergeCell ref="I5:K5"/>
    <mergeCell ref="I6:K6"/>
    <mergeCell ref="I7:K7"/>
    <mergeCell ref="I8:K8"/>
    <mergeCell ref="I9:K9"/>
  </mergeCells>
  <phoneticPr fontId="1" type="noConversion"/>
  <dataValidations count="1">
    <dataValidation type="list" allowBlank="1" showInputMessage="1" showErrorMessage="1" sqref="G13:G29">
      <formula1>"L, P"</formula1>
    </dataValidation>
  </dataValidations>
  <pageMargins left="0.39370078740157483" right="0.39370078740157483" top="0.15748031496062992" bottom="0.15748031496062992" header="0.15748031496062992" footer="0.15748031496062992"/>
  <pageSetup paperSize="9" fitToHeight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Podklady!$H$3:$R$3</xm:f>
          </x14:formula1>
          <xm:sqref>A13:A29</xm:sqref>
        </x14:dataValidation>
        <x14:dataValidation type="list" allowBlank="1" showInputMessage="1" showErrorMessage="1">
          <x14:formula1>
            <xm:f>INDIRECT("Podklady!" &amp; HLOOKUP($A13,Podklady!$H$3:$R$17,15,FALSE),1)</xm:f>
          </x14:formula1>
          <xm:sqref>C13:C29</xm:sqref>
        </x14:dataValidation>
        <x14:dataValidation type="list" allowBlank="1" showInputMessage="1" showErrorMessage="1">
          <x14:formula1>
            <xm:f>INDIRECT("Podklady!" &amp; HLOOKUP($A13,Podklady!$H$3:$R$17,14,FALSE),1)</xm:f>
          </x14:formula1>
          <xm:sqref>B13:B29</xm:sqref>
        </x14:dataValidation>
        <x14:dataValidation type="list" allowBlank="1" showInputMessage="1" showErrorMessage="1">
          <x14:formula1>
            <xm:f>INDIRECT("Podklady!" &amp; HLOOKUP($A13,Podklady!$H$3:$R$17,13,FALSE),1)</xm:f>
          </x14:formula1>
          <xm:sqref>I13:I29</xm:sqref>
        </x14:dataValidation>
        <x14:dataValidation type="list" allowBlank="1" showInputMessage="1" showErrorMessage="1">
          <x14:formula1>
            <xm:f>INDIRECT("Podklady!" &amp; HLOOKUP($A13,Podklady!$H$3:$R$17,12,FALSE),1)</xm:f>
          </x14:formula1>
          <xm:sqref>J13:J29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29"/>
  <sheetViews>
    <sheetView workbookViewId="0">
      <selection activeCell="A4" sqref="A4:B4"/>
    </sheetView>
  </sheetViews>
  <sheetFormatPr defaultRowHeight="12.75" x14ac:dyDescent="0.2"/>
  <cols>
    <col min="1" max="1" width="18.85546875" style="46" customWidth="1"/>
    <col min="2" max="2" width="14.28515625" style="46" customWidth="1"/>
    <col min="3" max="3" width="15.7109375" style="46" customWidth="1"/>
    <col min="4" max="4" width="9.28515625" style="46" customWidth="1"/>
    <col min="5" max="5" width="9.140625" style="46"/>
    <col min="6" max="6" width="7.5703125" style="46" customWidth="1"/>
    <col min="7" max="7" width="10.140625" style="46" customWidth="1"/>
    <col min="8" max="9" width="11.42578125" style="46" customWidth="1"/>
    <col min="10" max="10" width="33.5703125" style="46" customWidth="1"/>
    <col min="11" max="11" width="9.140625" style="46"/>
    <col min="12" max="12" width="10.28515625" style="46" bestFit="1" customWidth="1"/>
    <col min="13" max="16384" width="9.140625" style="46"/>
  </cols>
  <sheetData>
    <row r="1" spans="1:10" ht="30" customHeight="1" x14ac:dyDescent="0.2">
      <c r="A1" s="79" t="s">
        <v>101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ht="36" customHeight="1" thickBot="1" x14ac:dyDescent="0.25">
      <c r="A2" s="81" t="s">
        <v>115</v>
      </c>
      <c r="B2" s="128"/>
      <c r="C2" s="129"/>
      <c r="D2" s="129"/>
      <c r="E2" s="129"/>
      <c r="F2" s="129"/>
      <c r="G2" s="129"/>
      <c r="H2" s="128"/>
      <c r="I2" s="128"/>
      <c r="J2" s="128"/>
    </row>
    <row r="3" spans="1:10" ht="20.25" customHeight="1" x14ac:dyDescent="0.2">
      <c r="A3" s="117" t="s">
        <v>89</v>
      </c>
      <c r="B3" s="130"/>
      <c r="C3" s="114" t="s">
        <v>90</v>
      </c>
      <c r="D3" s="115"/>
      <c r="E3" s="115"/>
      <c r="F3" s="115"/>
      <c r="G3" s="116"/>
      <c r="H3" s="47" t="s">
        <v>60</v>
      </c>
      <c r="I3" s="131"/>
      <c r="J3" s="132"/>
    </row>
    <row r="4" spans="1:10" ht="18" customHeight="1" x14ac:dyDescent="0.25">
      <c r="A4" s="122"/>
      <c r="B4" s="133"/>
      <c r="C4" s="111"/>
      <c r="D4" s="134"/>
      <c r="E4" s="134"/>
      <c r="F4" s="134"/>
      <c r="G4" s="135"/>
      <c r="H4" s="84">
        <f>SUM((D13*E13*F13)+(D14*E14*F14)+(D15*E15*F15)+(D16*E16*F16)+(D17*E17*F17)+(D18*E18*F18)+(D19*E19*F19)+(D20*E20*F20)+(D21*E21*F21)+(D22*E22*F22)+(D23*E23*F23)+(D24*E24*F24)+(D25*E25*F25)+(D26*E26*F26)+(D27*E27*F27)+(D28*E28*F28)+(D29*E29*F29))/1000000</f>
        <v>0</v>
      </c>
      <c r="I4" s="136"/>
      <c r="J4" s="137"/>
    </row>
    <row r="5" spans="1:10" ht="18" customHeight="1" x14ac:dyDescent="0.25">
      <c r="A5" s="124"/>
      <c r="B5" s="133"/>
      <c r="C5" s="49" t="s">
        <v>84</v>
      </c>
      <c r="D5" s="119"/>
      <c r="E5" s="138"/>
      <c r="F5" s="138"/>
      <c r="G5" s="139"/>
      <c r="H5" s="84"/>
      <c r="I5" s="136"/>
      <c r="J5" s="137"/>
    </row>
    <row r="6" spans="1:10" ht="18" customHeight="1" thickBot="1" x14ac:dyDescent="0.3">
      <c r="A6" s="124"/>
      <c r="B6" s="133"/>
      <c r="C6" s="49" t="s">
        <v>85</v>
      </c>
      <c r="D6" s="87"/>
      <c r="E6" s="140"/>
      <c r="F6" s="140"/>
      <c r="G6" s="141"/>
      <c r="H6" s="142"/>
      <c r="I6" s="150" t="s">
        <v>73</v>
      </c>
      <c r="J6" s="151"/>
    </row>
    <row r="7" spans="1:10" ht="18" customHeight="1" x14ac:dyDescent="0.25">
      <c r="A7" s="124"/>
      <c r="B7" s="133"/>
      <c r="C7" s="49" t="s">
        <v>86</v>
      </c>
      <c r="D7" s="90"/>
      <c r="E7" s="143"/>
      <c r="F7" s="143"/>
      <c r="G7" s="144"/>
      <c r="H7" s="48" t="s">
        <v>2</v>
      </c>
      <c r="I7" s="152" t="s">
        <v>74</v>
      </c>
      <c r="J7" s="153"/>
    </row>
    <row r="8" spans="1:10" ht="18" customHeight="1" x14ac:dyDescent="0.25">
      <c r="A8" s="124"/>
      <c r="B8" s="133"/>
      <c r="C8" s="49" t="s">
        <v>87</v>
      </c>
      <c r="D8" s="93"/>
      <c r="E8" s="145"/>
      <c r="F8" s="145"/>
      <c r="G8" s="146"/>
      <c r="H8" s="84">
        <f>SUM(F13:F29)</f>
        <v>0</v>
      </c>
      <c r="I8" s="150" t="s">
        <v>75</v>
      </c>
      <c r="J8" s="151"/>
    </row>
    <row r="9" spans="1:10" ht="18" customHeight="1" thickBot="1" x14ac:dyDescent="0.3">
      <c r="A9" s="109"/>
      <c r="B9" s="147"/>
      <c r="C9" s="50" t="s">
        <v>88</v>
      </c>
      <c r="D9" s="96"/>
      <c r="E9" s="148"/>
      <c r="F9" s="148"/>
      <c r="G9" s="149"/>
      <c r="H9" s="142"/>
      <c r="I9" s="154" t="s">
        <v>76</v>
      </c>
      <c r="J9" s="155"/>
    </row>
    <row r="10" spans="1:10" ht="3.75" customHeight="1" thickBot="1" x14ac:dyDescent="0.25">
      <c r="A10" s="10"/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18" customHeight="1" x14ac:dyDescent="0.25">
      <c r="A11" s="197" t="s">
        <v>78</v>
      </c>
      <c r="B11" s="197" t="s">
        <v>4</v>
      </c>
      <c r="C11" s="198" t="s">
        <v>7</v>
      </c>
      <c r="D11" s="199" t="s">
        <v>81</v>
      </c>
      <c r="E11" s="200"/>
      <c r="F11" s="197" t="s">
        <v>3</v>
      </c>
      <c r="G11" s="201" t="s">
        <v>79</v>
      </c>
      <c r="H11" s="202" t="s">
        <v>82</v>
      </c>
      <c r="I11" s="202" t="s">
        <v>49</v>
      </c>
      <c r="J11" s="197" t="s">
        <v>0</v>
      </c>
    </row>
    <row r="12" spans="1:10" ht="18" customHeight="1" thickBot="1" x14ac:dyDescent="0.3">
      <c r="A12" s="203"/>
      <c r="B12" s="203"/>
      <c r="C12" s="204" t="s">
        <v>77</v>
      </c>
      <c r="D12" s="205" t="s">
        <v>5</v>
      </c>
      <c r="E12" s="206" t="s">
        <v>6</v>
      </c>
      <c r="F12" s="203"/>
      <c r="G12" s="207" t="s">
        <v>1</v>
      </c>
      <c r="H12" s="208" t="s">
        <v>80</v>
      </c>
      <c r="I12" s="208"/>
      <c r="J12" s="209"/>
    </row>
    <row r="13" spans="1:10" ht="20.25" customHeight="1" x14ac:dyDescent="0.25">
      <c r="A13" s="58"/>
      <c r="B13" s="59"/>
      <c r="C13" s="55"/>
      <c r="D13" s="51"/>
      <c r="E13" s="51"/>
      <c r="F13" s="51"/>
      <c r="G13" s="60"/>
      <c r="H13" s="55"/>
      <c r="I13" s="62"/>
      <c r="J13" s="76"/>
    </row>
    <row r="14" spans="1:10" ht="20.25" customHeight="1" x14ac:dyDescent="0.25">
      <c r="A14" s="63"/>
      <c r="B14" s="64"/>
      <c r="C14" s="65"/>
      <c r="D14" s="52"/>
      <c r="E14" s="52"/>
      <c r="F14" s="52"/>
      <c r="G14" s="66"/>
      <c r="H14" s="56"/>
      <c r="I14" s="67"/>
      <c r="J14" s="77"/>
    </row>
    <row r="15" spans="1:10" ht="20.25" customHeight="1" x14ac:dyDescent="0.25">
      <c r="A15" s="63"/>
      <c r="B15" s="68"/>
      <c r="C15" s="65"/>
      <c r="D15" s="52"/>
      <c r="E15" s="52"/>
      <c r="F15" s="52"/>
      <c r="G15" s="66"/>
      <c r="H15" s="56"/>
      <c r="I15" s="67"/>
      <c r="J15" s="77"/>
    </row>
    <row r="16" spans="1:10" ht="20.25" customHeight="1" x14ac:dyDescent="0.25">
      <c r="A16" s="63"/>
      <c r="B16" s="68"/>
      <c r="C16" s="65"/>
      <c r="D16" s="52"/>
      <c r="E16" s="52"/>
      <c r="F16" s="52"/>
      <c r="G16" s="66"/>
      <c r="H16" s="56"/>
      <c r="I16" s="67"/>
      <c r="J16" s="77"/>
    </row>
    <row r="17" spans="1:10" ht="20.25" customHeight="1" x14ac:dyDescent="0.25">
      <c r="A17" s="63"/>
      <c r="B17" s="68"/>
      <c r="C17" s="65"/>
      <c r="D17" s="52"/>
      <c r="E17" s="52"/>
      <c r="F17" s="52"/>
      <c r="G17" s="66"/>
      <c r="H17" s="56"/>
      <c r="I17" s="67"/>
      <c r="J17" s="77"/>
    </row>
    <row r="18" spans="1:10" ht="20.25" customHeight="1" x14ac:dyDescent="0.25">
      <c r="A18" s="63"/>
      <c r="B18" s="68"/>
      <c r="C18" s="65"/>
      <c r="D18" s="52"/>
      <c r="E18" s="52"/>
      <c r="F18" s="52"/>
      <c r="G18" s="66"/>
      <c r="H18" s="56"/>
      <c r="I18" s="67"/>
      <c r="J18" s="77"/>
    </row>
    <row r="19" spans="1:10" ht="20.25" customHeight="1" x14ac:dyDescent="0.25">
      <c r="A19" s="63"/>
      <c r="B19" s="68"/>
      <c r="C19" s="65"/>
      <c r="D19" s="52"/>
      <c r="E19" s="52"/>
      <c r="F19" s="52"/>
      <c r="G19" s="66"/>
      <c r="H19" s="56"/>
      <c r="I19" s="67"/>
      <c r="J19" s="77"/>
    </row>
    <row r="20" spans="1:10" ht="20.25" customHeight="1" x14ac:dyDescent="0.25">
      <c r="A20" s="63"/>
      <c r="B20" s="68"/>
      <c r="C20" s="65"/>
      <c r="D20" s="52"/>
      <c r="E20" s="52"/>
      <c r="F20" s="52"/>
      <c r="G20" s="66"/>
      <c r="H20" s="56"/>
      <c r="I20" s="67"/>
      <c r="J20" s="77"/>
    </row>
    <row r="21" spans="1:10" ht="20.25" customHeight="1" x14ac:dyDescent="0.25">
      <c r="A21" s="63"/>
      <c r="B21" s="68"/>
      <c r="C21" s="65"/>
      <c r="D21" s="52"/>
      <c r="E21" s="52"/>
      <c r="F21" s="52"/>
      <c r="G21" s="66"/>
      <c r="H21" s="56"/>
      <c r="I21" s="67"/>
      <c r="J21" s="77"/>
    </row>
    <row r="22" spans="1:10" ht="20.25" customHeight="1" x14ac:dyDescent="0.25">
      <c r="A22" s="63"/>
      <c r="B22" s="68"/>
      <c r="C22" s="65"/>
      <c r="D22" s="52"/>
      <c r="E22" s="52"/>
      <c r="F22" s="52"/>
      <c r="G22" s="66"/>
      <c r="H22" s="56"/>
      <c r="I22" s="67"/>
      <c r="J22" s="77"/>
    </row>
    <row r="23" spans="1:10" ht="20.25" customHeight="1" x14ac:dyDescent="0.25">
      <c r="A23" s="63"/>
      <c r="B23" s="69"/>
      <c r="C23" s="65"/>
      <c r="D23" s="53"/>
      <c r="E23" s="53"/>
      <c r="F23" s="53"/>
      <c r="G23" s="70"/>
      <c r="H23" s="57"/>
      <c r="I23" s="71"/>
      <c r="J23" s="77"/>
    </row>
    <row r="24" spans="1:10" ht="20.25" customHeight="1" x14ac:dyDescent="0.25">
      <c r="A24" s="63"/>
      <c r="B24" s="68"/>
      <c r="C24" s="65"/>
      <c r="D24" s="52"/>
      <c r="E24" s="52"/>
      <c r="F24" s="52"/>
      <c r="G24" s="52"/>
      <c r="H24" s="52"/>
      <c r="I24" s="67"/>
      <c r="J24" s="77"/>
    </row>
    <row r="25" spans="1:10" ht="20.25" customHeight="1" x14ac:dyDescent="0.25">
      <c r="A25" s="63"/>
      <c r="B25" s="68"/>
      <c r="C25" s="65"/>
      <c r="D25" s="52"/>
      <c r="E25" s="52"/>
      <c r="F25" s="52"/>
      <c r="G25" s="52"/>
      <c r="H25" s="52"/>
      <c r="I25" s="67"/>
      <c r="J25" s="77"/>
    </row>
    <row r="26" spans="1:10" ht="20.25" customHeight="1" x14ac:dyDescent="0.25">
      <c r="A26" s="63"/>
      <c r="B26" s="68"/>
      <c r="C26" s="65"/>
      <c r="D26" s="52"/>
      <c r="E26" s="52"/>
      <c r="F26" s="52"/>
      <c r="G26" s="52"/>
      <c r="H26" s="52"/>
      <c r="I26" s="67"/>
      <c r="J26" s="77"/>
    </row>
    <row r="27" spans="1:10" ht="20.25" customHeight="1" x14ac:dyDescent="0.25">
      <c r="A27" s="63"/>
      <c r="B27" s="68"/>
      <c r="C27" s="65"/>
      <c r="D27" s="52"/>
      <c r="E27" s="52"/>
      <c r="F27" s="52"/>
      <c r="G27" s="52"/>
      <c r="H27" s="52"/>
      <c r="I27" s="67"/>
      <c r="J27" s="77"/>
    </row>
    <row r="28" spans="1:10" ht="20.25" customHeight="1" x14ac:dyDescent="0.25">
      <c r="A28" s="63"/>
      <c r="B28" s="68"/>
      <c r="C28" s="65"/>
      <c r="D28" s="52"/>
      <c r="E28" s="52"/>
      <c r="F28" s="52"/>
      <c r="G28" s="52"/>
      <c r="H28" s="52"/>
      <c r="I28" s="67"/>
      <c r="J28" s="77"/>
    </row>
    <row r="29" spans="1:10" ht="20.25" customHeight="1" thickBot="1" x14ac:dyDescent="0.3">
      <c r="A29" s="72"/>
      <c r="B29" s="73"/>
      <c r="C29" s="74"/>
      <c r="D29" s="54"/>
      <c r="E29" s="54"/>
      <c r="F29" s="54"/>
      <c r="G29" s="54"/>
      <c r="H29" s="54"/>
      <c r="I29" s="75"/>
      <c r="J29" s="78"/>
    </row>
  </sheetData>
  <sheetProtection algorithmName="SHA-512" hashValue="po0L3zsQy2vDVEvNNP01YrYGaf56DhwjJRoPuG5c2nwR8VWzo5OllYJlr+kaM5O0K0ByGfK/Mozm9Tp96CWnmA==" saltValue="xknUriTNY3+nlWuqz0eetA==" spinCount="100000" sheet="1" objects="1" scenarios="1"/>
  <mergeCells count="26">
    <mergeCell ref="A7:B7"/>
    <mergeCell ref="D7:G7"/>
    <mergeCell ref="I7:J7"/>
    <mergeCell ref="A1:J1"/>
    <mergeCell ref="A2:J2"/>
    <mergeCell ref="A3:B3"/>
    <mergeCell ref="C3:G3"/>
    <mergeCell ref="I3:J3"/>
    <mergeCell ref="A4:B4"/>
    <mergeCell ref="C4:G4"/>
    <mergeCell ref="H4:H6"/>
    <mergeCell ref="I4:J4"/>
    <mergeCell ref="A5:B5"/>
    <mergeCell ref="D5:G5"/>
    <mergeCell ref="I5:J5"/>
    <mergeCell ref="A6:B6"/>
    <mergeCell ref="D6:G6"/>
    <mergeCell ref="I6:J6"/>
    <mergeCell ref="D11:E11"/>
    <mergeCell ref="A8:B8"/>
    <mergeCell ref="D8:G8"/>
    <mergeCell ref="H8:H9"/>
    <mergeCell ref="I8:J8"/>
    <mergeCell ref="A9:B9"/>
    <mergeCell ref="D9:G9"/>
    <mergeCell ref="I9:J9"/>
  </mergeCells>
  <dataValidations count="1">
    <dataValidation type="list" allowBlank="1" showInputMessage="1" showErrorMessage="1" sqref="G13:G29">
      <formula1>"L, P"</formula1>
    </dataValidation>
  </dataValidations>
  <pageMargins left="0.39370078740157483" right="0.39370078740157483" top="0.15748031496062992" bottom="0.15748031496062992" header="0.15748031496062992" footer="0.15748031496062992"/>
  <pageSetup paperSize="9" orientation="landscape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Podklady!$U$3:$Z$3</xm:f>
          </x14:formula1>
          <xm:sqref>A13:A29</xm:sqref>
        </x14:dataValidation>
        <x14:dataValidation type="list" allowBlank="1" showInputMessage="1" showErrorMessage="1">
          <x14:formula1>
            <xm:f>INDIRECT("Podklady!" &amp; HLOOKUP($A13,Podklady!$U$3:$Z$17,14,FALSE),1)</xm:f>
          </x14:formula1>
          <xm:sqref>B13:B29</xm:sqref>
        </x14:dataValidation>
        <x14:dataValidation type="list" allowBlank="1" showInputMessage="1" showErrorMessage="1">
          <x14:formula1>
            <xm:f>INDIRECT("Podklady!" &amp; HLOOKUP($A13,Podklady!$U$3:$Z$17,15,FALSE),1)</xm:f>
          </x14:formula1>
          <xm:sqref>C13:C29</xm:sqref>
        </x14:dataValidation>
        <x14:dataValidation type="list" allowBlank="1" showInputMessage="1" showErrorMessage="1">
          <x14:formula1>
            <xm:f>INDIRECT("Podklady!" &amp; HLOOKUP($A13,Podklady!$U$3:$Z$17,12,FALSE),1)</xm:f>
          </x14:formula1>
          <xm:sqref>I13:I29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9"/>
  <sheetViews>
    <sheetView zoomScaleNormal="100" workbookViewId="0">
      <selection activeCell="H17" sqref="H17"/>
    </sheetView>
  </sheetViews>
  <sheetFormatPr defaultRowHeight="12.75" x14ac:dyDescent="0.2"/>
  <cols>
    <col min="1" max="1" width="17.42578125" style="46" customWidth="1"/>
    <col min="2" max="2" width="14.28515625" style="46" customWidth="1"/>
    <col min="3" max="3" width="22.85546875" style="46" customWidth="1"/>
    <col min="4" max="4" width="9.28515625" style="46" customWidth="1"/>
    <col min="5" max="5" width="9.140625" style="46"/>
    <col min="6" max="6" width="7.5703125" style="46" customWidth="1"/>
    <col min="7" max="7" width="15.28515625" style="46" customWidth="1"/>
    <col min="8" max="8" width="11.28515625" style="46" customWidth="1"/>
    <col min="9" max="9" width="34.28515625" style="46" customWidth="1"/>
    <col min="10" max="16384" width="9.140625" style="46"/>
  </cols>
  <sheetData>
    <row r="1" spans="1:9" ht="30" customHeight="1" x14ac:dyDescent="0.2">
      <c r="A1" s="79" t="s">
        <v>113</v>
      </c>
      <c r="B1" s="80"/>
      <c r="C1" s="80"/>
      <c r="D1" s="80"/>
      <c r="E1" s="80"/>
      <c r="F1" s="80"/>
      <c r="G1" s="80"/>
      <c r="H1" s="80"/>
      <c r="I1" s="80"/>
    </row>
    <row r="2" spans="1:9" ht="36" customHeight="1" thickBot="1" x14ac:dyDescent="0.25">
      <c r="A2" s="81" t="s">
        <v>116</v>
      </c>
      <c r="B2" s="82"/>
      <c r="C2" s="83"/>
      <c r="D2" s="83"/>
      <c r="E2" s="83"/>
      <c r="F2" s="83"/>
      <c r="G2" s="83"/>
      <c r="H2" s="82"/>
      <c r="I2" s="82"/>
    </row>
    <row r="3" spans="1:9" ht="20.25" customHeight="1" x14ac:dyDescent="0.2">
      <c r="A3" s="117" t="s">
        <v>89</v>
      </c>
      <c r="B3" s="118"/>
      <c r="C3" s="114" t="s">
        <v>90</v>
      </c>
      <c r="D3" s="115"/>
      <c r="E3" s="115"/>
      <c r="F3" s="115"/>
      <c r="G3" s="116"/>
      <c r="H3" s="47" t="s">
        <v>60</v>
      </c>
      <c r="I3" s="169"/>
    </row>
    <row r="4" spans="1:9" ht="18" customHeight="1" x14ac:dyDescent="0.25">
      <c r="A4" s="122"/>
      <c r="B4" s="123"/>
      <c r="C4" s="111"/>
      <c r="D4" s="112"/>
      <c r="E4" s="112"/>
      <c r="F4" s="112"/>
      <c r="G4" s="113"/>
      <c r="H4" s="84">
        <f>SUM((D13*E13*F13)+(D14*E14*F14)+(D15*E15*F15)+(D16*E16*F16)+(D17*E17*F17)+(D18*E18*F18)+(D19*E19*F19)+(D20*E20*F20)+(D21*E21*F21)+(D22*E22*F22)+(D23*E23*F23)+(D24*E24*F24)+(D25*E25*F25)+(D26*E26*F26)+(D27*E27*F27)+(D28*E28*F28)+(D29*E29*F29))/1000000</f>
        <v>0</v>
      </c>
      <c r="I4" s="170"/>
    </row>
    <row r="5" spans="1:9" ht="18" customHeight="1" x14ac:dyDescent="0.25">
      <c r="A5" s="124"/>
      <c r="B5" s="123"/>
      <c r="C5" s="49" t="s">
        <v>84</v>
      </c>
      <c r="D5" s="119"/>
      <c r="E5" s="120"/>
      <c r="F5" s="120"/>
      <c r="G5" s="121"/>
      <c r="H5" s="86"/>
      <c r="I5" s="170"/>
    </row>
    <row r="6" spans="1:9" ht="18" customHeight="1" thickBot="1" x14ac:dyDescent="0.3">
      <c r="A6" s="124"/>
      <c r="B6" s="123"/>
      <c r="C6" s="49" t="s">
        <v>85</v>
      </c>
      <c r="D6" s="87"/>
      <c r="E6" s="88"/>
      <c r="F6" s="88"/>
      <c r="G6" s="89"/>
      <c r="H6" s="85"/>
      <c r="I6" s="166" t="s">
        <v>73</v>
      </c>
    </row>
    <row r="7" spans="1:9" ht="18" customHeight="1" x14ac:dyDescent="0.25">
      <c r="A7" s="124"/>
      <c r="B7" s="123"/>
      <c r="C7" s="49" t="s">
        <v>86</v>
      </c>
      <c r="D7" s="90"/>
      <c r="E7" s="91"/>
      <c r="F7" s="91"/>
      <c r="G7" s="92"/>
      <c r="H7" s="48" t="s">
        <v>2</v>
      </c>
      <c r="I7" s="167" t="s">
        <v>74</v>
      </c>
    </row>
    <row r="8" spans="1:9" ht="18" customHeight="1" x14ac:dyDescent="0.25">
      <c r="A8" s="124"/>
      <c r="B8" s="123"/>
      <c r="C8" s="49" t="s">
        <v>87</v>
      </c>
      <c r="D8" s="93"/>
      <c r="E8" s="94"/>
      <c r="F8" s="94"/>
      <c r="G8" s="95"/>
      <c r="H8" s="84">
        <f>SUM(F13:F29)</f>
        <v>0</v>
      </c>
      <c r="I8" s="166" t="s">
        <v>75</v>
      </c>
    </row>
    <row r="9" spans="1:9" ht="18" customHeight="1" thickBot="1" x14ac:dyDescent="0.3">
      <c r="A9" s="109"/>
      <c r="B9" s="110"/>
      <c r="C9" s="50" t="s">
        <v>88</v>
      </c>
      <c r="D9" s="96"/>
      <c r="E9" s="97"/>
      <c r="F9" s="97"/>
      <c r="G9" s="98"/>
      <c r="H9" s="85"/>
      <c r="I9" s="168" t="s">
        <v>76</v>
      </c>
    </row>
    <row r="10" spans="1:9" ht="3.75" customHeight="1" thickBot="1" x14ac:dyDescent="0.25">
      <c r="A10" s="10"/>
      <c r="B10" s="11"/>
      <c r="C10" s="11"/>
      <c r="D10" s="11"/>
      <c r="E10" s="11"/>
      <c r="F10" s="11"/>
      <c r="G10" s="11"/>
      <c r="H10" s="11"/>
      <c r="I10" s="11"/>
    </row>
    <row r="11" spans="1:9" ht="18" customHeight="1" x14ac:dyDescent="0.25">
      <c r="A11" s="184" t="s">
        <v>78</v>
      </c>
      <c r="B11" s="184" t="s">
        <v>4</v>
      </c>
      <c r="C11" s="185" t="s">
        <v>7</v>
      </c>
      <c r="D11" s="186" t="s">
        <v>81</v>
      </c>
      <c r="E11" s="187"/>
      <c r="F11" s="184" t="s">
        <v>3</v>
      </c>
      <c r="G11" s="188" t="s">
        <v>78</v>
      </c>
      <c r="H11" s="189" t="s">
        <v>129</v>
      </c>
      <c r="I11" s="184" t="s">
        <v>0</v>
      </c>
    </row>
    <row r="12" spans="1:9" ht="18" customHeight="1" thickBot="1" x14ac:dyDescent="0.3">
      <c r="A12" s="190"/>
      <c r="B12" s="190"/>
      <c r="C12" s="191" t="s">
        <v>77</v>
      </c>
      <c r="D12" s="192" t="s">
        <v>5</v>
      </c>
      <c r="E12" s="193" t="s">
        <v>6</v>
      </c>
      <c r="F12" s="190"/>
      <c r="G12" s="194" t="s">
        <v>128</v>
      </c>
      <c r="H12" s="195" t="s">
        <v>130</v>
      </c>
      <c r="I12" s="190"/>
    </row>
    <row r="13" spans="1:9" ht="20.25" customHeight="1" x14ac:dyDescent="0.25">
      <c r="A13" s="58"/>
      <c r="B13" s="59"/>
      <c r="C13" s="55"/>
      <c r="D13" s="51"/>
      <c r="E13" s="51"/>
      <c r="F13" s="51"/>
      <c r="G13" s="60"/>
      <c r="H13" s="55"/>
      <c r="I13" s="76"/>
    </row>
    <row r="14" spans="1:9" ht="20.25" customHeight="1" x14ac:dyDescent="0.25">
      <c r="A14" s="63"/>
      <c r="B14" s="64"/>
      <c r="C14" s="65"/>
      <c r="D14" s="52"/>
      <c r="E14" s="52"/>
      <c r="F14" s="52"/>
      <c r="G14" s="66"/>
      <c r="H14" s="56"/>
      <c r="I14" s="77"/>
    </row>
    <row r="15" spans="1:9" ht="20.25" customHeight="1" x14ac:dyDescent="0.25">
      <c r="A15" s="63"/>
      <c r="B15" s="68"/>
      <c r="C15" s="65"/>
      <c r="D15" s="52"/>
      <c r="E15" s="52"/>
      <c r="F15" s="52"/>
      <c r="G15" s="66"/>
      <c r="H15" s="56"/>
      <c r="I15" s="77"/>
    </row>
    <row r="16" spans="1:9" ht="20.25" customHeight="1" x14ac:dyDescent="0.25">
      <c r="A16" s="63"/>
      <c r="B16" s="68"/>
      <c r="C16" s="65"/>
      <c r="D16" s="52"/>
      <c r="E16" s="52"/>
      <c r="F16" s="52"/>
      <c r="G16" s="66"/>
      <c r="H16" s="56"/>
      <c r="I16" s="77"/>
    </row>
    <row r="17" spans="1:9" ht="20.25" customHeight="1" x14ac:dyDescent="0.25">
      <c r="A17" s="63"/>
      <c r="B17" s="68"/>
      <c r="C17" s="65"/>
      <c r="D17" s="52"/>
      <c r="E17" s="52"/>
      <c r="F17" s="52"/>
      <c r="G17" s="66"/>
      <c r="H17" s="56"/>
      <c r="I17" s="77"/>
    </row>
    <row r="18" spans="1:9" ht="20.25" customHeight="1" x14ac:dyDescent="0.25">
      <c r="A18" s="63"/>
      <c r="B18" s="68"/>
      <c r="C18" s="65"/>
      <c r="D18" s="52"/>
      <c r="E18" s="52"/>
      <c r="F18" s="52"/>
      <c r="G18" s="66"/>
      <c r="H18" s="56"/>
      <c r="I18" s="77"/>
    </row>
    <row r="19" spans="1:9" ht="20.25" customHeight="1" x14ac:dyDescent="0.25">
      <c r="A19" s="63"/>
      <c r="B19" s="68"/>
      <c r="C19" s="65"/>
      <c r="D19" s="52"/>
      <c r="E19" s="52"/>
      <c r="F19" s="52"/>
      <c r="G19" s="66"/>
      <c r="H19" s="56"/>
      <c r="I19" s="77"/>
    </row>
    <row r="20" spans="1:9" ht="20.25" customHeight="1" x14ac:dyDescent="0.25">
      <c r="A20" s="63"/>
      <c r="B20" s="68"/>
      <c r="C20" s="65"/>
      <c r="D20" s="52"/>
      <c r="E20" s="52"/>
      <c r="F20" s="52"/>
      <c r="G20" s="66"/>
      <c r="H20" s="56"/>
      <c r="I20" s="77"/>
    </row>
    <row r="21" spans="1:9" ht="20.25" customHeight="1" x14ac:dyDescent="0.25">
      <c r="A21" s="63"/>
      <c r="B21" s="68"/>
      <c r="C21" s="65"/>
      <c r="D21" s="52"/>
      <c r="E21" s="52"/>
      <c r="F21" s="52"/>
      <c r="G21" s="66"/>
      <c r="H21" s="56"/>
      <c r="I21" s="77"/>
    </row>
    <row r="22" spans="1:9" ht="20.25" customHeight="1" x14ac:dyDescent="0.25">
      <c r="A22" s="63"/>
      <c r="B22" s="68"/>
      <c r="C22" s="65"/>
      <c r="D22" s="52"/>
      <c r="E22" s="52"/>
      <c r="F22" s="52"/>
      <c r="G22" s="66"/>
      <c r="H22" s="56"/>
      <c r="I22" s="77"/>
    </row>
    <row r="23" spans="1:9" ht="20.25" customHeight="1" x14ac:dyDescent="0.25">
      <c r="A23" s="63"/>
      <c r="B23" s="69"/>
      <c r="C23" s="65"/>
      <c r="D23" s="53"/>
      <c r="E23" s="53"/>
      <c r="F23" s="53"/>
      <c r="G23" s="70"/>
      <c r="H23" s="57"/>
      <c r="I23" s="77"/>
    </row>
    <row r="24" spans="1:9" ht="20.25" customHeight="1" x14ac:dyDescent="0.25">
      <c r="A24" s="63"/>
      <c r="B24" s="68"/>
      <c r="C24" s="65"/>
      <c r="D24" s="52"/>
      <c r="E24" s="52"/>
      <c r="F24" s="52"/>
      <c r="G24" s="52"/>
      <c r="H24" s="52"/>
      <c r="I24" s="77"/>
    </row>
    <row r="25" spans="1:9" ht="20.25" customHeight="1" x14ac:dyDescent="0.25">
      <c r="A25" s="63"/>
      <c r="B25" s="68"/>
      <c r="C25" s="65"/>
      <c r="D25" s="52"/>
      <c r="E25" s="52"/>
      <c r="F25" s="52"/>
      <c r="G25" s="52"/>
      <c r="H25" s="52"/>
      <c r="I25" s="77"/>
    </row>
    <row r="26" spans="1:9" ht="20.25" customHeight="1" x14ac:dyDescent="0.25">
      <c r="A26" s="63"/>
      <c r="B26" s="68"/>
      <c r="C26" s="65"/>
      <c r="D26" s="52"/>
      <c r="E26" s="52"/>
      <c r="F26" s="52"/>
      <c r="G26" s="52"/>
      <c r="H26" s="52"/>
      <c r="I26" s="77"/>
    </row>
    <row r="27" spans="1:9" ht="20.25" customHeight="1" x14ac:dyDescent="0.25">
      <c r="A27" s="63"/>
      <c r="B27" s="68"/>
      <c r="C27" s="65"/>
      <c r="D27" s="52"/>
      <c r="E27" s="52"/>
      <c r="F27" s="52"/>
      <c r="G27" s="52"/>
      <c r="H27" s="52"/>
      <c r="I27" s="77"/>
    </row>
    <row r="28" spans="1:9" ht="20.25" customHeight="1" x14ac:dyDescent="0.25">
      <c r="A28" s="63"/>
      <c r="B28" s="68"/>
      <c r="C28" s="65"/>
      <c r="D28" s="52"/>
      <c r="E28" s="52"/>
      <c r="F28" s="52"/>
      <c r="G28" s="52"/>
      <c r="H28" s="52"/>
      <c r="I28" s="77"/>
    </row>
    <row r="29" spans="1:9" ht="20.25" customHeight="1" thickBot="1" x14ac:dyDescent="0.3">
      <c r="A29" s="72"/>
      <c r="B29" s="73"/>
      <c r="C29" s="74"/>
      <c r="D29" s="54"/>
      <c r="E29" s="54"/>
      <c r="F29" s="54"/>
      <c r="G29" s="54"/>
      <c r="H29" s="54"/>
      <c r="I29" s="78"/>
    </row>
  </sheetData>
  <sheetProtection algorithmName="SHA-512" hashValue="YPNakNnn1Eg4RpMptS+m0n/F+WWHmz/lQbVhM0ikZlQk3CpH6VfaS4cFM29U5aCL+Wf2F5xELrsxi320vdEkPw==" saltValue="U04VibgIVFouw9AMGLat1w==" spinCount="100000" sheet="1" objects="1" scenarios="1"/>
  <mergeCells count="19">
    <mergeCell ref="D11:E11"/>
    <mergeCell ref="A7:B7"/>
    <mergeCell ref="D7:G7"/>
    <mergeCell ref="A8:B8"/>
    <mergeCell ref="D8:G8"/>
    <mergeCell ref="H8:H9"/>
    <mergeCell ref="A9:B9"/>
    <mergeCell ref="D9:G9"/>
    <mergeCell ref="A4:B4"/>
    <mergeCell ref="C4:G4"/>
    <mergeCell ref="H4:H6"/>
    <mergeCell ref="A5:B5"/>
    <mergeCell ref="D5:G5"/>
    <mergeCell ref="A6:B6"/>
    <mergeCell ref="D6:G6"/>
    <mergeCell ref="A1:I1"/>
    <mergeCell ref="A2:I2"/>
    <mergeCell ref="A3:B3"/>
    <mergeCell ref="C3:G3"/>
  </mergeCells>
  <pageMargins left="0.39370078740157483" right="0.39370078740157483" top="0.19685039370078741" bottom="0.15748031496062992" header="0.15748031496062992" footer="0.15748031496062992"/>
  <pageSetup paperSize="9" fitToHeight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Podklady!$S$3</xm:f>
          </x14:formula1>
          <xm:sqref>A13:A29</xm:sqref>
        </x14:dataValidation>
        <x14:dataValidation type="list" allowBlank="1" showInputMessage="1" showErrorMessage="1">
          <x14:formula1>
            <xm:f>INDIRECT("Podklady!" &amp; HLOOKUP($A13,Podklady!$S$3:$S$17,14,FALSE),1)</xm:f>
          </x14:formula1>
          <xm:sqref>B13:B29</xm:sqref>
        </x14:dataValidation>
        <x14:dataValidation type="list" allowBlank="1" showInputMessage="1" showErrorMessage="1">
          <x14:formula1>
            <xm:f>INDIRECT("Podklady!" &amp; HLOOKUP($A13,Podklady!$S$3:$S$17,15,FALSE),1)</xm:f>
          </x14:formula1>
          <xm:sqref>C13:C29</xm:sqref>
        </x14:dataValidation>
        <x14:dataValidation type="list" allowBlank="1" showInputMessage="1" showErrorMessage="1">
          <x14:formula1>
            <xm:f>INDIRECT("Podklady!" &amp; HLOOKUP($A13,Podklady!$S$3:$S$17,12,FALSE),1)</xm:f>
          </x14:formula1>
          <xm:sqref>G13:G29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9"/>
  <sheetViews>
    <sheetView zoomScaleNormal="100" workbookViewId="0">
      <selection activeCell="A4" sqref="A4:B4"/>
    </sheetView>
  </sheetViews>
  <sheetFormatPr defaultRowHeight="12.75" x14ac:dyDescent="0.2"/>
  <cols>
    <col min="1" max="1" width="16" style="46" customWidth="1"/>
    <col min="2" max="2" width="11.7109375" style="46" customWidth="1"/>
    <col min="3" max="3" width="14.5703125" style="46" customWidth="1"/>
    <col min="4" max="4" width="9.140625" style="46" customWidth="1"/>
    <col min="5" max="5" width="9.140625" style="46"/>
    <col min="6" max="7" width="9.140625" style="46" customWidth="1"/>
    <col min="8" max="8" width="11.42578125" style="46" customWidth="1"/>
    <col min="9" max="9" width="6.140625" style="46" customWidth="1"/>
    <col min="10" max="11" width="11.42578125" style="46" customWidth="1"/>
    <col min="12" max="12" width="22.28515625" style="46" customWidth="1"/>
    <col min="13" max="13" width="9.140625" style="46"/>
    <col min="14" max="14" width="10.28515625" style="46" bestFit="1" customWidth="1"/>
    <col min="15" max="16384" width="9.140625" style="46"/>
  </cols>
  <sheetData>
    <row r="1" spans="1:12" ht="30" customHeight="1" x14ac:dyDescent="0.2">
      <c r="A1" s="79" t="s">
        <v>112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36" customHeight="1" thickBot="1" x14ac:dyDescent="0.25">
      <c r="A2" s="81" t="s">
        <v>117</v>
      </c>
      <c r="B2" s="82"/>
      <c r="C2" s="83"/>
      <c r="D2" s="83"/>
      <c r="E2" s="83"/>
      <c r="F2" s="83"/>
      <c r="G2" s="83"/>
      <c r="H2" s="82"/>
      <c r="I2" s="82"/>
      <c r="J2" s="82"/>
      <c r="K2" s="82"/>
      <c r="L2" s="82"/>
    </row>
    <row r="3" spans="1:12" ht="20.25" customHeight="1" x14ac:dyDescent="0.2">
      <c r="A3" s="117" t="s">
        <v>89</v>
      </c>
      <c r="B3" s="118"/>
      <c r="C3" s="114" t="s">
        <v>90</v>
      </c>
      <c r="D3" s="115"/>
      <c r="E3" s="115"/>
      <c r="F3" s="115"/>
      <c r="G3" s="116"/>
      <c r="H3" s="47" t="s">
        <v>60</v>
      </c>
      <c r="I3" s="99"/>
      <c r="J3" s="100"/>
      <c r="K3" s="100"/>
      <c r="L3" s="101"/>
    </row>
    <row r="4" spans="1:12" ht="18" customHeight="1" x14ac:dyDescent="0.25">
      <c r="A4" s="122"/>
      <c r="B4" s="123"/>
      <c r="C4" s="111"/>
      <c r="D4" s="112"/>
      <c r="E4" s="112"/>
      <c r="F4" s="112"/>
      <c r="G4" s="113"/>
      <c r="H4" s="84">
        <f>SUM((D13*F13*I13)+(D14*F14*I14)+(D15*F15*I15)+(D16*F16*I16)+(D17*F17*I17)+(D18*F18*I18)+(D19*F19*I19)+(D20*F20*I20)+(D21*F21*I21)+(D22*F22*I22)+(D23*F23*I23)+(D24*F24*I24)+(D25*F25*I25)+(D26*F26*I26)+(D27*F27*I27)+(D28*F28*I28)+(D29*F29*I29))/1000000</f>
        <v>0</v>
      </c>
      <c r="I4" s="84"/>
      <c r="J4" s="102"/>
      <c r="K4" s="102"/>
      <c r="L4" s="103"/>
    </row>
    <row r="5" spans="1:12" ht="18" customHeight="1" x14ac:dyDescent="0.25">
      <c r="A5" s="124"/>
      <c r="B5" s="123"/>
      <c r="C5" s="49" t="s">
        <v>84</v>
      </c>
      <c r="D5" s="119"/>
      <c r="E5" s="120"/>
      <c r="F5" s="120"/>
      <c r="G5" s="121"/>
      <c r="H5" s="86"/>
      <c r="I5" s="86"/>
      <c r="J5" s="102"/>
      <c r="K5" s="102"/>
      <c r="L5" s="103"/>
    </row>
    <row r="6" spans="1:12" ht="18" customHeight="1" thickBot="1" x14ac:dyDescent="0.3">
      <c r="A6" s="124"/>
      <c r="B6" s="123"/>
      <c r="C6" s="49" t="s">
        <v>85</v>
      </c>
      <c r="D6" s="87"/>
      <c r="E6" s="88"/>
      <c r="F6" s="88"/>
      <c r="G6" s="89"/>
      <c r="H6" s="85"/>
      <c r="I6" s="104" t="s">
        <v>73</v>
      </c>
      <c r="J6" s="102"/>
      <c r="K6" s="102"/>
      <c r="L6" s="103"/>
    </row>
    <row r="7" spans="1:12" ht="18" customHeight="1" x14ac:dyDescent="0.25">
      <c r="A7" s="124"/>
      <c r="B7" s="123"/>
      <c r="C7" s="49" t="s">
        <v>86</v>
      </c>
      <c r="D7" s="90"/>
      <c r="E7" s="91"/>
      <c r="F7" s="91"/>
      <c r="G7" s="92"/>
      <c r="H7" s="48" t="s">
        <v>2</v>
      </c>
      <c r="I7" s="105" t="s">
        <v>74</v>
      </c>
      <c r="J7" s="102"/>
      <c r="K7" s="102"/>
      <c r="L7" s="103"/>
    </row>
    <row r="8" spans="1:12" ht="18" customHeight="1" x14ac:dyDescent="0.25">
      <c r="A8" s="124"/>
      <c r="B8" s="123"/>
      <c r="C8" s="49" t="s">
        <v>87</v>
      </c>
      <c r="D8" s="93"/>
      <c r="E8" s="94"/>
      <c r="F8" s="94"/>
      <c r="G8" s="95"/>
      <c r="H8" s="84">
        <f>SUM(I13:I29)</f>
        <v>0</v>
      </c>
      <c r="I8" s="104" t="s">
        <v>75</v>
      </c>
      <c r="J8" s="102"/>
      <c r="K8" s="102"/>
      <c r="L8" s="103"/>
    </row>
    <row r="9" spans="1:12" ht="18" customHeight="1" thickBot="1" x14ac:dyDescent="0.3">
      <c r="A9" s="109"/>
      <c r="B9" s="110"/>
      <c r="C9" s="50" t="s">
        <v>88</v>
      </c>
      <c r="D9" s="96"/>
      <c r="E9" s="97"/>
      <c r="F9" s="97"/>
      <c r="G9" s="98"/>
      <c r="H9" s="85"/>
      <c r="I9" s="106" t="s">
        <v>76</v>
      </c>
      <c r="J9" s="107"/>
      <c r="K9" s="107"/>
      <c r="L9" s="108"/>
    </row>
    <row r="10" spans="1:12" ht="3.75" customHeight="1" thickBot="1" x14ac:dyDescent="0.2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ht="18" customHeight="1" x14ac:dyDescent="0.25">
      <c r="A11" s="184" t="s">
        <v>78</v>
      </c>
      <c r="B11" s="184" t="s">
        <v>4</v>
      </c>
      <c r="C11" s="185" t="s">
        <v>7</v>
      </c>
      <c r="D11" s="186" t="s">
        <v>132</v>
      </c>
      <c r="E11" s="187"/>
      <c r="F11" s="186" t="s">
        <v>133</v>
      </c>
      <c r="G11" s="187"/>
      <c r="H11" s="212" t="s">
        <v>143</v>
      </c>
      <c r="I11" s="184" t="s">
        <v>3</v>
      </c>
      <c r="J11" s="189" t="s">
        <v>134</v>
      </c>
      <c r="K11" s="213" t="s">
        <v>136</v>
      </c>
      <c r="L11" s="184" t="s">
        <v>0</v>
      </c>
    </row>
    <row r="12" spans="1:12" ht="18" customHeight="1" thickBot="1" x14ac:dyDescent="0.3">
      <c r="A12" s="190"/>
      <c r="B12" s="190"/>
      <c r="C12" s="191" t="s">
        <v>77</v>
      </c>
      <c r="D12" s="192" t="s">
        <v>138</v>
      </c>
      <c r="E12" s="193" t="s">
        <v>139</v>
      </c>
      <c r="F12" s="192" t="s">
        <v>140</v>
      </c>
      <c r="G12" s="193" t="s">
        <v>141</v>
      </c>
      <c r="H12" s="211" t="s">
        <v>142</v>
      </c>
      <c r="I12" s="195"/>
      <c r="J12" s="195" t="s">
        <v>135</v>
      </c>
      <c r="K12" s="195" t="s">
        <v>137</v>
      </c>
      <c r="L12" s="196"/>
    </row>
    <row r="13" spans="1:12" ht="20.25" customHeight="1" x14ac:dyDescent="0.25">
      <c r="A13" s="58"/>
      <c r="B13" s="59"/>
      <c r="C13" s="55"/>
      <c r="D13" s="51"/>
      <c r="E13" s="51"/>
      <c r="F13" s="51"/>
      <c r="G13" s="60"/>
      <c r="H13" s="55"/>
      <c r="I13" s="55"/>
      <c r="J13" s="55"/>
      <c r="K13" s="214"/>
      <c r="L13" s="76"/>
    </row>
    <row r="14" spans="1:12" ht="20.25" customHeight="1" x14ac:dyDescent="0.25">
      <c r="A14" s="63"/>
      <c r="B14" s="64"/>
      <c r="C14" s="65"/>
      <c r="D14" s="52"/>
      <c r="E14" s="52"/>
      <c r="F14" s="52"/>
      <c r="G14" s="66"/>
      <c r="H14" s="56"/>
      <c r="I14" s="56"/>
      <c r="J14" s="56"/>
      <c r="K14" s="56"/>
      <c r="L14" s="77"/>
    </row>
    <row r="15" spans="1:12" ht="20.25" customHeight="1" x14ac:dyDescent="0.25">
      <c r="A15" s="63"/>
      <c r="B15" s="68"/>
      <c r="C15" s="65"/>
      <c r="D15" s="52"/>
      <c r="E15" s="52"/>
      <c r="F15" s="52"/>
      <c r="G15" s="66"/>
      <c r="H15" s="56"/>
      <c r="I15" s="56"/>
      <c r="J15" s="56"/>
      <c r="K15" s="56"/>
      <c r="L15" s="77"/>
    </row>
    <row r="16" spans="1:12" ht="20.25" customHeight="1" x14ac:dyDescent="0.25">
      <c r="A16" s="63"/>
      <c r="B16" s="68"/>
      <c r="C16" s="65"/>
      <c r="D16" s="52"/>
      <c r="E16" s="52"/>
      <c r="F16" s="52"/>
      <c r="G16" s="66"/>
      <c r="H16" s="56"/>
      <c r="I16" s="56"/>
      <c r="J16" s="56"/>
      <c r="K16" s="56"/>
      <c r="L16" s="77"/>
    </row>
    <row r="17" spans="1:12" ht="20.25" customHeight="1" x14ac:dyDescent="0.25">
      <c r="A17" s="63"/>
      <c r="B17" s="68"/>
      <c r="C17" s="65"/>
      <c r="D17" s="52"/>
      <c r="E17" s="52"/>
      <c r="F17" s="52"/>
      <c r="G17" s="66"/>
      <c r="H17" s="56"/>
      <c r="I17" s="56"/>
      <c r="J17" s="56"/>
      <c r="K17" s="56"/>
      <c r="L17" s="77"/>
    </row>
    <row r="18" spans="1:12" ht="20.25" customHeight="1" x14ac:dyDescent="0.25">
      <c r="A18" s="63"/>
      <c r="B18" s="68"/>
      <c r="C18" s="65"/>
      <c r="D18" s="52"/>
      <c r="E18" s="52"/>
      <c r="F18" s="52"/>
      <c r="G18" s="66"/>
      <c r="H18" s="56"/>
      <c r="I18" s="56"/>
      <c r="J18" s="56"/>
      <c r="K18" s="56"/>
      <c r="L18" s="77"/>
    </row>
    <row r="19" spans="1:12" ht="20.25" customHeight="1" x14ac:dyDescent="0.25">
      <c r="A19" s="63"/>
      <c r="B19" s="68"/>
      <c r="C19" s="65"/>
      <c r="D19" s="52"/>
      <c r="E19" s="52"/>
      <c r="F19" s="52"/>
      <c r="G19" s="66"/>
      <c r="H19" s="56"/>
      <c r="I19" s="56"/>
      <c r="J19" s="56"/>
      <c r="K19" s="56"/>
      <c r="L19" s="77"/>
    </row>
    <row r="20" spans="1:12" ht="20.25" customHeight="1" x14ac:dyDescent="0.25">
      <c r="A20" s="63"/>
      <c r="B20" s="68"/>
      <c r="C20" s="65"/>
      <c r="D20" s="52"/>
      <c r="E20" s="52"/>
      <c r="F20" s="52"/>
      <c r="G20" s="66"/>
      <c r="H20" s="56"/>
      <c r="I20" s="56"/>
      <c r="J20" s="56"/>
      <c r="K20" s="56"/>
      <c r="L20" s="77"/>
    </row>
    <row r="21" spans="1:12" ht="20.25" customHeight="1" x14ac:dyDescent="0.25">
      <c r="A21" s="63"/>
      <c r="B21" s="68"/>
      <c r="C21" s="65"/>
      <c r="D21" s="52"/>
      <c r="E21" s="52"/>
      <c r="F21" s="52"/>
      <c r="G21" s="66"/>
      <c r="H21" s="56"/>
      <c r="I21" s="56"/>
      <c r="J21" s="56"/>
      <c r="K21" s="56"/>
      <c r="L21" s="77"/>
    </row>
    <row r="22" spans="1:12" ht="20.25" customHeight="1" x14ac:dyDescent="0.25">
      <c r="A22" s="63"/>
      <c r="B22" s="68"/>
      <c r="C22" s="65"/>
      <c r="D22" s="52"/>
      <c r="E22" s="52"/>
      <c r="F22" s="52"/>
      <c r="G22" s="66"/>
      <c r="H22" s="56"/>
      <c r="I22" s="56"/>
      <c r="J22" s="56"/>
      <c r="K22" s="56"/>
      <c r="L22" s="77"/>
    </row>
    <row r="23" spans="1:12" ht="20.25" customHeight="1" x14ac:dyDescent="0.25">
      <c r="A23" s="63"/>
      <c r="B23" s="69"/>
      <c r="C23" s="65"/>
      <c r="D23" s="53"/>
      <c r="E23" s="53"/>
      <c r="F23" s="53"/>
      <c r="G23" s="70"/>
      <c r="H23" s="57"/>
      <c r="I23" s="57"/>
      <c r="J23" s="57"/>
      <c r="K23" s="57"/>
      <c r="L23" s="77"/>
    </row>
    <row r="24" spans="1:12" ht="20.25" customHeight="1" x14ac:dyDescent="0.25">
      <c r="A24" s="63"/>
      <c r="B24" s="68"/>
      <c r="C24" s="65"/>
      <c r="D24" s="52"/>
      <c r="E24" s="52"/>
      <c r="F24" s="52"/>
      <c r="G24" s="52"/>
      <c r="H24" s="52"/>
      <c r="I24" s="56"/>
      <c r="J24" s="56"/>
      <c r="K24" s="56"/>
      <c r="L24" s="77"/>
    </row>
    <row r="25" spans="1:12" ht="20.25" customHeight="1" x14ac:dyDescent="0.25">
      <c r="A25" s="63"/>
      <c r="B25" s="68"/>
      <c r="C25" s="65"/>
      <c r="D25" s="52"/>
      <c r="E25" s="52"/>
      <c r="F25" s="52"/>
      <c r="G25" s="52"/>
      <c r="H25" s="52"/>
      <c r="I25" s="56"/>
      <c r="J25" s="56"/>
      <c r="K25" s="56"/>
      <c r="L25" s="77"/>
    </row>
    <row r="26" spans="1:12" ht="20.25" customHeight="1" x14ac:dyDescent="0.25">
      <c r="A26" s="63"/>
      <c r="B26" s="68"/>
      <c r="C26" s="65"/>
      <c r="D26" s="52"/>
      <c r="E26" s="52"/>
      <c r="F26" s="52"/>
      <c r="G26" s="52"/>
      <c r="H26" s="52"/>
      <c r="I26" s="56"/>
      <c r="J26" s="56"/>
      <c r="K26" s="56"/>
      <c r="L26" s="77"/>
    </row>
    <row r="27" spans="1:12" ht="20.25" customHeight="1" x14ac:dyDescent="0.25">
      <c r="A27" s="63"/>
      <c r="B27" s="68"/>
      <c r="C27" s="65"/>
      <c r="D27" s="52"/>
      <c r="E27" s="52"/>
      <c r="F27" s="52"/>
      <c r="G27" s="52"/>
      <c r="H27" s="52"/>
      <c r="I27" s="56"/>
      <c r="J27" s="56"/>
      <c r="K27" s="56"/>
      <c r="L27" s="77"/>
    </row>
    <row r="28" spans="1:12" ht="20.25" customHeight="1" x14ac:dyDescent="0.25">
      <c r="A28" s="63"/>
      <c r="B28" s="68"/>
      <c r="C28" s="65"/>
      <c r="D28" s="52"/>
      <c r="E28" s="52"/>
      <c r="F28" s="52"/>
      <c r="G28" s="52"/>
      <c r="H28" s="52"/>
      <c r="I28" s="56"/>
      <c r="J28" s="56"/>
      <c r="K28" s="56"/>
      <c r="L28" s="77"/>
    </row>
    <row r="29" spans="1:12" ht="20.25" customHeight="1" thickBot="1" x14ac:dyDescent="0.3">
      <c r="A29" s="72"/>
      <c r="B29" s="73"/>
      <c r="C29" s="74"/>
      <c r="D29" s="54"/>
      <c r="E29" s="54"/>
      <c r="F29" s="54"/>
      <c r="G29" s="54"/>
      <c r="H29" s="54"/>
      <c r="I29" s="210"/>
      <c r="J29" s="210"/>
      <c r="K29" s="210"/>
      <c r="L29" s="78"/>
    </row>
  </sheetData>
  <sheetProtection algorithmName="SHA-512" hashValue="uyajlWf3YF413hqx7eCKpgZSCdNQC2u838ozrYx8CgTMFj06df0ptm+wNazc06c+rXLeyh+Qns92zX1QNMSApA==" saltValue="r23LV0AWVHf1viofi2dCEw==" spinCount="100000" sheet="1" objects="1" scenarios="1"/>
  <mergeCells count="27">
    <mergeCell ref="A7:B7"/>
    <mergeCell ref="D7:G7"/>
    <mergeCell ref="A8:B8"/>
    <mergeCell ref="D8:G8"/>
    <mergeCell ref="H8:H9"/>
    <mergeCell ref="A9:B9"/>
    <mergeCell ref="D9:G9"/>
    <mergeCell ref="I7:L7"/>
    <mergeCell ref="I8:L8"/>
    <mergeCell ref="I9:L9"/>
    <mergeCell ref="A4:B4"/>
    <mergeCell ref="C4:G4"/>
    <mergeCell ref="H4:H6"/>
    <mergeCell ref="A5:B5"/>
    <mergeCell ref="D5:G5"/>
    <mergeCell ref="A6:B6"/>
    <mergeCell ref="D6:G6"/>
    <mergeCell ref="I4:L4"/>
    <mergeCell ref="I5:L5"/>
    <mergeCell ref="I6:L6"/>
    <mergeCell ref="A1:L1"/>
    <mergeCell ref="A2:L2"/>
    <mergeCell ref="A3:B3"/>
    <mergeCell ref="C3:G3"/>
    <mergeCell ref="I3:L3"/>
    <mergeCell ref="D11:E11"/>
    <mergeCell ref="F11:G11"/>
  </mergeCells>
  <dataValidations count="1">
    <dataValidation type="list" allowBlank="1" showInputMessage="1" showErrorMessage="1" sqref="J13:J29">
      <formula1>"Široká, Úzká"</formula1>
    </dataValidation>
  </dataValidations>
  <pageMargins left="0.39370078740157483" right="0.39370078740157483" top="0.15748031496062992" bottom="0.15748031496062992" header="0.15748031496062992" footer="0.15748031496062992"/>
  <pageSetup paperSize="9" fitToHeight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Podklady!$T$3</xm:f>
          </x14:formula1>
          <xm:sqref>A13:A29</xm:sqref>
        </x14:dataValidation>
        <x14:dataValidation type="list" allowBlank="1" showInputMessage="1" showErrorMessage="1">
          <x14:formula1>
            <xm:f>INDIRECT("Podklady!" &amp; HLOOKUP($A13,Podklady!$T$3:$T$17,14,FALSE),1)</xm:f>
          </x14:formula1>
          <xm:sqref>B13:B29</xm:sqref>
        </x14:dataValidation>
        <x14:dataValidation type="list" allowBlank="1" showInputMessage="1" showErrorMessage="1">
          <x14:formula1>
            <xm:f>INDIRECT("Podklady!" &amp; HLOOKUP($A13,Podklady!$T$3:$T$17,15,FALSE),1)</xm:f>
          </x14:formula1>
          <xm:sqref>C13:C29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Z168"/>
  <sheetViews>
    <sheetView topLeftCell="G1" workbookViewId="0">
      <selection activeCell="G1" sqref="A1:XFD1048576"/>
    </sheetView>
  </sheetViews>
  <sheetFormatPr defaultRowHeight="15.75" x14ac:dyDescent="0.25"/>
  <cols>
    <col min="1" max="1" width="15.7109375" style="2" customWidth="1"/>
    <col min="2" max="2" width="32.85546875" style="2" customWidth="1"/>
    <col min="3" max="3" width="9.140625" style="2"/>
    <col min="4" max="4" width="15.5703125" style="2" customWidth="1"/>
    <col min="5" max="5" width="18.28515625" style="2" customWidth="1"/>
    <col min="6" max="6" width="9.140625" style="2"/>
    <col min="7" max="7" width="26.7109375" style="2" customWidth="1"/>
    <col min="8" max="8" width="12.140625" style="2" customWidth="1"/>
    <col min="9" max="9" width="14.42578125" style="2" customWidth="1"/>
    <col min="10" max="10" width="11" style="2" customWidth="1"/>
    <col min="11" max="11" width="13.28515625" style="2" customWidth="1"/>
    <col min="12" max="12" width="15.85546875" style="2" customWidth="1"/>
    <col min="13" max="13" width="12" style="2" customWidth="1"/>
    <col min="14" max="14" width="14" style="2" customWidth="1"/>
    <col min="15" max="15" width="13.140625" style="2" customWidth="1"/>
    <col min="16" max="16" width="9.42578125" style="2" customWidth="1"/>
    <col min="17" max="17" width="13.28515625" style="2" customWidth="1"/>
    <col min="18" max="18" width="13" style="2" customWidth="1"/>
    <col min="19" max="19" width="10.85546875" style="2" customWidth="1"/>
    <col min="20" max="20" width="9.28515625" style="2" customWidth="1"/>
    <col min="21" max="21" width="15" style="2" customWidth="1"/>
    <col min="22" max="22" width="11.85546875" style="2" customWidth="1"/>
    <col min="23" max="23" width="12.28515625" style="2" customWidth="1"/>
    <col min="24" max="24" width="10.28515625" style="2" customWidth="1"/>
    <col min="25" max="25" width="14.85546875" style="2" customWidth="1"/>
    <col min="26" max="26" width="16.85546875" style="2" customWidth="1"/>
    <col min="27" max="29" width="16.42578125" style="2" customWidth="1"/>
    <col min="30" max="16384" width="9.140625" style="2"/>
  </cols>
  <sheetData>
    <row r="2" spans="1:26" x14ac:dyDescent="0.25">
      <c r="A2" s="3" t="s">
        <v>8</v>
      </c>
      <c r="D2" s="3" t="s">
        <v>9</v>
      </c>
      <c r="G2" s="3" t="s">
        <v>10</v>
      </c>
      <c r="H2" s="9"/>
      <c r="I2" s="9"/>
      <c r="J2" s="9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27" customHeight="1" thickBot="1" x14ac:dyDescent="0.3">
      <c r="G3" s="22"/>
      <c r="H3" s="28" t="s">
        <v>11</v>
      </c>
      <c r="I3" s="29" t="s">
        <v>13</v>
      </c>
      <c r="J3" s="30" t="s">
        <v>12</v>
      </c>
      <c r="K3" s="31" t="s">
        <v>15</v>
      </c>
      <c r="L3" s="29" t="s">
        <v>16</v>
      </c>
      <c r="M3" s="30" t="s">
        <v>22</v>
      </c>
      <c r="N3" s="29" t="s">
        <v>23</v>
      </c>
      <c r="O3" s="29" t="s">
        <v>17</v>
      </c>
      <c r="P3" s="29" t="s">
        <v>18</v>
      </c>
      <c r="Q3" s="29" t="s">
        <v>19</v>
      </c>
      <c r="R3" s="29" t="s">
        <v>14</v>
      </c>
      <c r="S3" s="32" t="s">
        <v>20</v>
      </c>
      <c r="T3" s="33" t="s">
        <v>21</v>
      </c>
      <c r="U3" s="34" t="s">
        <v>25</v>
      </c>
      <c r="V3" s="34" t="s">
        <v>24</v>
      </c>
      <c r="W3" s="34" t="s">
        <v>26</v>
      </c>
      <c r="X3" s="34" t="s">
        <v>27</v>
      </c>
      <c r="Y3" s="34" t="s">
        <v>28</v>
      </c>
      <c r="Z3" s="35" t="s">
        <v>29</v>
      </c>
    </row>
    <row r="4" spans="1:26" x14ac:dyDescent="0.25">
      <c r="B4" s="162">
        <v>10001</v>
      </c>
      <c r="E4" s="2">
        <v>14501</v>
      </c>
      <c r="G4" s="18"/>
      <c r="H4" s="23" t="s">
        <v>30</v>
      </c>
      <c r="I4" s="18" t="s">
        <v>30</v>
      </c>
      <c r="J4" s="18" t="s">
        <v>30</v>
      </c>
      <c r="K4" s="18" t="s">
        <v>30</v>
      </c>
      <c r="L4" s="18" t="s">
        <v>42</v>
      </c>
      <c r="M4" s="18" t="s">
        <v>30</v>
      </c>
      <c r="N4" s="18" t="s">
        <v>42</v>
      </c>
      <c r="O4" s="18" t="s">
        <v>30</v>
      </c>
      <c r="P4" s="18" t="s">
        <v>30</v>
      </c>
      <c r="Q4" s="18" t="s">
        <v>30</v>
      </c>
      <c r="R4" s="18" t="s">
        <v>30</v>
      </c>
      <c r="S4" s="19" t="s">
        <v>127</v>
      </c>
      <c r="T4" s="20" t="s">
        <v>30</v>
      </c>
      <c r="U4" s="21" t="s">
        <v>30</v>
      </c>
      <c r="V4" s="21" t="s">
        <v>30</v>
      </c>
      <c r="W4" s="21" t="s">
        <v>30</v>
      </c>
      <c r="X4" s="21" t="s">
        <v>30</v>
      </c>
      <c r="Y4" s="21" t="s">
        <v>30</v>
      </c>
      <c r="Z4" s="25" t="s">
        <v>42</v>
      </c>
    </row>
    <row r="5" spans="1:26" x14ac:dyDescent="0.25">
      <c r="B5" s="162">
        <v>10002</v>
      </c>
      <c r="E5" s="2">
        <v>14502</v>
      </c>
      <c r="G5" s="6"/>
      <c r="H5" s="24" t="s">
        <v>31</v>
      </c>
      <c r="I5" s="5"/>
      <c r="J5" s="6" t="s">
        <v>31</v>
      </c>
      <c r="K5" s="6" t="s">
        <v>31</v>
      </c>
      <c r="L5" s="6" t="s">
        <v>43</v>
      </c>
      <c r="M5" s="6" t="s">
        <v>31</v>
      </c>
      <c r="N5" s="6" t="s">
        <v>43</v>
      </c>
      <c r="O5" s="5"/>
      <c r="P5" s="6" t="s">
        <v>31</v>
      </c>
      <c r="Q5" s="5"/>
      <c r="R5" s="6" t="s">
        <v>40</v>
      </c>
      <c r="S5" s="13"/>
      <c r="T5" s="14" t="s">
        <v>31</v>
      </c>
      <c r="U5" s="16" t="s">
        <v>31</v>
      </c>
      <c r="V5" s="16" t="s">
        <v>31</v>
      </c>
      <c r="W5" s="16" t="s">
        <v>31</v>
      </c>
      <c r="X5" s="17"/>
      <c r="Y5" s="16" t="s">
        <v>31</v>
      </c>
      <c r="Z5" s="26" t="s">
        <v>43</v>
      </c>
    </row>
    <row r="6" spans="1:26" x14ac:dyDescent="0.25">
      <c r="B6" s="162">
        <v>10003</v>
      </c>
      <c r="E6" s="2">
        <v>14503</v>
      </c>
      <c r="G6" s="6"/>
      <c r="H6" s="24" t="s">
        <v>32</v>
      </c>
      <c r="I6" s="5"/>
      <c r="J6" s="5"/>
      <c r="K6" s="6" t="s">
        <v>40</v>
      </c>
      <c r="L6" s="6" t="s">
        <v>44</v>
      </c>
      <c r="M6" s="6" t="s">
        <v>40</v>
      </c>
      <c r="N6" s="6" t="s">
        <v>44</v>
      </c>
      <c r="O6" s="5"/>
      <c r="P6" s="6" t="s">
        <v>40</v>
      </c>
      <c r="Q6" s="5"/>
      <c r="R6" s="6"/>
      <c r="S6" s="13"/>
      <c r="T6" s="14" t="s">
        <v>40</v>
      </c>
      <c r="U6" s="17"/>
      <c r="V6" s="17"/>
      <c r="W6" s="16" t="s">
        <v>40</v>
      </c>
      <c r="X6" s="17"/>
      <c r="Y6" s="16" t="s">
        <v>40</v>
      </c>
      <c r="Z6" s="26" t="s">
        <v>44</v>
      </c>
    </row>
    <row r="7" spans="1:26" x14ac:dyDescent="0.25">
      <c r="B7" s="162">
        <v>10004</v>
      </c>
      <c r="E7" s="2">
        <v>14504</v>
      </c>
      <c r="G7" s="6"/>
      <c r="H7" s="24" t="s">
        <v>33</v>
      </c>
      <c r="I7" s="5"/>
      <c r="J7" s="5"/>
      <c r="K7" s="6" t="s">
        <v>41</v>
      </c>
      <c r="L7" s="6" t="s">
        <v>45</v>
      </c>
      <c r="M7" s="6" t="s">
        <v>41</v>
      </c>
      <c r="N7" s="6" t="s">
        <v>45</v>
      </c>
      <c r="O7" s="5"/>
      <c r="P7" s="5"/>
      <c r="Q7" s="5"/>
      <c r="R7" s="5"/>
      <c r="S7" s="13"/>
      <c r="T7" s="14" t="s">
        <v>47</v>
      </c>
      <c r="U7" s="17"/>
      <c r="V7" s="17"/>
      <c r="W7" s="17"/>
      <c r="X7" s="17"/>
      <c r="Y7" s="16" t="s">
        <v>41</v>
      </c>
      <c r="Z7" s="26" t="s">
        <v>45</v>
      </c>
    </row>
    <row r="8" spans="1:26" x14ac:dyDescent="0.25">
      <c r="B8" s="162">
        <v>10005</v>
      </c>
      <c r="E8" s="2">
        <v>14505</v>
      </c>
      <c r="G8" s="6"/>
      <c r="H8" s="24" t="s">
        <v>35</v>
      </c>
      <c r="I8" s="5"/>
      <c r="J8" s="5"/>
      <c r="K8" s="5"/>
      <c r="L8" s="6" t="s">
        <v>46</v>
      </c>
      <c r="M8" s="5"/>
      <c r="N8" s="6" t="s">
        <v>46</v>
      </c>
      <c r="O8" s="5"/>
      <c r="P8" s="5"/>
      <c r="Q8" s="5"/>
      <c r="R8" s="5"/>
      <c r="S8" s="13"/>
      <c r="T8" s="14" t="s">
        <v>48</v>
      </c>
      <c r="U8" s="17"/>
      <c r="V8" s="17"/>
      <c r="W8" s="17"/>
      <c r="X8" s="17"/>
      <c r="Y8" s="17"/>
      <c r="Z8" s="26" t="s">
        <v>46</v>
      </c>
    </row>
    <row r="9" spans="1:26" x14ac:dyDescent="0.25">
      <c r="B9" s="162">
        <v>10006</v>
      </c>
      <c r="E9" s="2">
        <v>14506</v>
      </c>
      <c r="G9" s="6"/>
      <c r="H9" s="24" t="s">
        <v>34</v>
      </c>
      <c r="I9" s="5"/>
      <c r="J9" s="5"/>
      <c r="K9" s="5"/>
      <c r="L9" s="5"/>
      <c r="M9" s="5"/>
      <c r="N9" s="5"/>
      <c r="O9" s="5"/>
      <c r="P9" s="5"/>
      <c r="Q9" s="5"/>
      <c r="R9" s="5"/>
      <c r="S9" s="13"/>
      <c r="T9" s="15"/>
      <c r="U9" s="17"/>
      <c r="V9" s="17"/>
      <c r="W9" s="17"/>
      <c r="X9" s="17"/>
      <c r="Y9" s="17"/>
      <c r="Z9" s="27"/>
    </row>
    <row r="10" spans="1:26" x14ac:dyDescent="0.25">
      <c r="B10" s="162">
        <v>10007</v>
      </c>
      <c r="E10" s="2">
        <v>14507</v>
      </c>
      <c r="G10" s="6"/>
      <c r="H10" s="24" t="s">
        <v>36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13"/>
      <c r="T10" s="15"/>
      <c r="U10" s="17"/>
      <c r="V10" s="17"/>
      <c r="W10" s="17"/>
      <c r="X10" s="17"/>
      <c r="Y10" s="17"/>
      <c r="Z10" s="27"/>
    </row>
    <row r="11" spans="1:26" x14ac:dyDescent="0.25">
      <c r="B11" s="162">
        <v>10008</v>
      </c>
      <c r="E11" s="2">
        <v>14508</v>
      </c>
      <c r="G11" s="6"/>
      <c r="H11" s="24" t="s">
        <v>37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13"/>
      <c r="T11" s="15"/>
      <c r="U11" s="17"/>
      <c r="V11" s="17"/>
      <c r="W11" s="17"/>
      <c r="X11" s="17"/>
      <c r="Y11" s="17"/>
      <c r="Z11" s="27"/>
    </row>
    <row r="12" spans="1:26" x14ac:dyDescent="0.25">
      <c r="B12" s="162">
        <v>10009</v>
      </c>
      <c r="E12" s="2">
        <v>14509</v>
      </c>
      <c r="G12" s="6"/>
      <c r="H12" s="24" t="s">
        <v>38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13"/>
      <c r="T12" s="15"/>
      <c r="U12" s="17"/>
      <c r="V12" s="17"/>
      <c r="W12" s="17"/>
      <c r="X12" s="17"/>
      <c r="Y12" s="17"/>
      <c r="Z12" s="27"/>
    </row>
    <row r="13" spans="1:26" x14ac:dyDescent="0.25">
      <c r="B13" s="162">
        <v>10010</v>
      </c>
      <c r="E13" s="2">
        <v>14510</v>
      </c>
      <c r="G13" s="6"/>
      <c r="H13" s="36" t="s">
        <v>39</v>
      </c>
      <c r="I13" s="37"/>
      <c r="J13" s="37"/>
      <c r="K13" s="37"/>
      <c r="L13" s="37"/>
      <c r="M13" s="37"/>
      <c r="N13" s="37"/>
      <c r="O13" s="37"/>
      <c r="P13" s="38"/>
      <c r="Q13" s="38"/>
      <c r="R13" s="38"/>
      <c r="S13" s="39"/>
      <c r="T13" s="40"/>
      <c r="U13" s="41"/>
      <c r="V13" s="41"/>
      <c r="W13" s="41"/>
      <c r="X13" s="41"/>
      <c r="Y13" s="41"/>
      <c r="Z13" s="42"/>
    </row>
    <row r="14" spans="1:26" x14ac:dyDescent="0.25">
      <c r="B14" s="162">
        <v>10011</v>
      </c>
      <c r="E14" s="2">
        <v>14511</v>
      </c>
      <c r="G14" s="44"/>
      <c r="H14" s="160"/>
      <c r="I14" s="160"/>
      <c r="J14" s="160" t="s">
        <v>96</v>
      </c>
      <c r="K14" s="160"/>
      <c r="L14" s="160"/>
      <c r="M14" s="160"/>
      <c r="N14" s="160"/>
      <c r="O14" s="160" t="s">
        <v>97</v>
      </c>
      <c r="P14" s="160"/>
      <c r="Q14" s="160"/>
      <c r="R14" s="160"/>
      <c r="S14" s="160" t="s">
        <v>131</v>
      </c>
      <c r="T14" s="160"/>
      <c r="U14" s="160"/>
      <c r="V14" s="160"/>
      <c r="W14" s="160"/>
      <c r="X14" s="160" t="s">
        <v>102</v>
      </c>
      <c r="Y14" s="160"/>
      <c r="Z14" s="160"/>
    </row>
    <row r="15" spans="1:26" x14ac:dyDescent="0.25">
      <c r="B15" s="162">
        <v>10012</v>
      </c>
      <c r="E15" s="2">
        <v>14512</v>
      </c>
      <c r="G15" s="44"/>
      <c r="H15" s="160" t="s">
        <v>92</v>
      </c>
      <c r="I15" s="160" t="s">
        <v>93</v>
      </c>
      <c r="J15" s="160" t="s">
        <v>94</v>
      </c>
      <c r="K15" s="160"/>
      <c r="L15" s="160"/>
      <c r="M15" s="160"/>
      <c r="N15" s="160"/>
      <c r="O15" s="160"/>
      <c r="P15" s="160"/>
      <c r="Q15" s="160"/>
      <c r="R15" s="160" t="s">
        <v>95</v>
      </c>
      <c r="S15" s="160"/>
      <c r="T15" s="160"/>
      <c r="U15" s="160"/>
      <c r="V15" s="160"/>
      <c r="W15" s="160"/>
      <c r="X15" s="160"/>
      <c r="Y15" s="160"/>
      <c r="Z15" s="160"/>
    </row>
    <row r="16" spans="1:26" x14ac:dyDescent="0.25">
      <c r="B16" s="162">
        <v>10013</v>
      </c>
      <c r="E16" s="2">
        <v>14513</v>
      </c>
      <c r="G16" s="44"/>
      <c r="H16" s="160" t="s">
        <v>119</v>
      </c>
      <c r="I16" s="160" t="s">
        <v>119</v>
      </c>
      <c r="J16" s="160" t="s">
        <v>120</v>
      </c>
      <c r="K16" s="160" t="s">
        <v>118</v>
      </c>
      <c r="L16" s="160" t="s">
        <v>119</v>
      </c>
      <c r="M16" s="160" t="s">
        <v>120</v>
      </c>
      <c r="N16" s="160" t="s">
        <v>119</v>
      </c>
      <c r="O16" s="160" t="s">
        <v>119</v>
      </c>
      <c r="P16" s="160" t="s">
        <v>119</v>
      </c>
      <c r="Q16" s="160" t="s">
        <v>119</v>
      </c>
      <c r="R16" s="160" t="s">
        <v>119</v>
      </c>
      <c r="S16" s="160" t="s">
        <v>120</v>
      </c>
      <c r="T16" s="160" t="s">
        <v>120</v>
      </c>
      <c r="U16" s="160" t="s">
        <v>103</v>
      </c>
      <c r="V16" s="160" t="s">
        <v>103</v>
      </c>
      <c r="W16" s="160" t="s">
        <v>103</v>
      </c>
      <c r="X16" s="160" t="s">
        <v>104</v>
      </c>
      <c r="Y16" s="160" t="s">
        <v>103</v>
      </c>
      <c r="Z16" s="160" t="s">
        <v>103</v>
      </c>
    </row>
    <row r="17" spans="2:26" x14ac:dyDescent="0.25">
      <c r="B17" s="162">
        <v>20001</v>
      </c>
      <c r="E17" s="2">
        <v>14514</v>
      </c>
      <c r="G17" s="44"/>
      <c r="H17" s="161" t="s">
        <v>61</v>
      </c>
      <c r="I17" s="161" t="s">
        <v>62</v>
      </c>
      <c r="J17" s="161" t="s">
        <v>63</v>
      </c>
      <c r="K17" s="161" t="s">
        <v>64</v>
      </c>
      <c r="L17" s="161" t="s">
        <v>65</v>
      </c>
      <c r="M17" s="161" t="s">
        <v>66</v>
      </c>
      <c r="N17" s="161" t="s">
        <v>67</v>
      </c>
      <c r="O17" s="161" t="s">
        <v>68</v>
      </c>
      <c r="P17" s="161" t="s">
        <v>69</v>
      </c>
      <c r="Q17" s="161" t="s">
        <v>70</v>
      </c>
      <c r="R17" s="161" t="s">
        <v>71</v>
      </c>
      <c r="S17" s="161" t="s">
        <v>126</v>
      </c>
      <c r="T17" s="161" t="s">
        <v>111</v>
      </c>
      <c r="U17" s="161" t="s">
        <v>105</v>
      </c>
      <c r="V17" s="161" t="s">
        <v>106</v>
      </c>
      <c r="W17" s="161" t="s">
        <v>107</v>
      </c>
      <c r="X17" s="161" t="s">
        <v>108</v>
      </c>
      <c r="Y17" s="161" t="s">
        <v>109</v>
      </c>
      <c r="Z17" s="161" t="s">
        <v>110</v>
      </c>
    </row>
    <row r="18" spans="2:26" x14ac:dyDescent="0.25">
      <c r="B18" s="162">
        <v>20004</v>
      </c>
      <c r="E18" s="2">
        <v>14515</v>
      </c>
      <c r="G18" s="3" t="s">
        <v>72</v>
      </c>
      <c r="H18" s="45" t="s">
        <v>91</v>
      </c>
      <c r="I18" s="43"/>
      <c r="J18" s="43"/>
      <c r="K18" s="43"/>
      <c r="L18" s="44"/>
      <c r="M18" s="43"/>
      <c r="N18" s="44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4"/>
    </row>
    <row r="19" spans="2:26" x14ac:dyDescent="0.25">
      <c r="B19" s="162">
        <v>20006</v>
      </c>
      <c r="E19" s="2">
        <v>14516</v>
      </c>
      <c r="G19" s="44"/>
      <c r="H19" s="43"/>
      <c r="I19" s="43"/>
      <c r="J19" s="43"/>
      <c r="K19" s="43"/>
      <c r="L19" s="44"/>
      <c r="M19" s="43"/>
      <c r="N19" s="44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4"/>
    </row>
    <row r="20" spans="2:26" x14ac:dyDescent="0.25">
      <c r="B20" s="162">
        <v>20007</v>
      </c>
      <c r="E20" s="2">
        <v>14517</v>
      </c>
      <c r="G20" s="44"/>
      <c r="H20" s="43"/>
      <c r="I20" s="43"/>
      <c r="J20" s="43"/>
      <c r="K20" s="43"/>
      <c r="L20" s="44"/>
      <c r="M20" s="43"/>
      <c r="N20" s="44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4"/>
    </row>
    <row r="21" spans="2:26" x14ac:dyDescent="0.25">
      <c r="B21" s="162">
        <v>20010</v>
      </c>
      <c r="E21" s="2">
        <v>13701</v>
      </c>
      <c r="G21" s="44"/>
      <c r="H21" s="156"/>
      <c r="I21" s="156"/>
      <c r="J21" s="126" t="s">
        <v>99</v>
      </c>
      <c r="K21" s="156"/>
      <c r="L21" s="156"/>
      <c r="M21" s="156"/>
      <c r="N21" s="156"/>
      <c r="O21" s="126" t="s">
        <v>50</v>
      </c>
      <c r="P21" s="156"/>
      <c r="Q21" s="156"/>
      <c r="R21" s="156"/>
      <c r="S21" s="156"/>
      <c r="T21" s="156"/>
      <c r="U21" s="156"/>
      <c r="V21" s="156"/>
      <c r="W21" s="156"/>
      <c r="X21" s="126" t="s">
        <v>50</v>
      </c>
      <c r="Y21" s="156"/>
      <c r="Z21" s="156"/>
    </row>
    <row r="22" spans="2:26" x14ac:dyDescent="0.25">
      <c r="B22" s="162">
        <v>20011</v>
      </c>
      <c r="E22" s="2">
        <v>13702</v>
      </c>
      <c r="G22" s="44"/>
      <c r="H22" s="156"/>
      <c r="I22" s="156"/>
      <c r="J22" s="125" t="s">
        <v>98</v>
      </c>
      <c r="K22" s="156"/>
      <c r="L22" s="156"/>
      <c r="M22" s="156"/>
      <c r="N22" s="156"/>
      <c r="O22" s="125" t="s">
        <v>54</v>
      </c>
      <c r="P22" s="156"/>
      <c r="Q22" s="156"/>
      <c r="R22" s="156"/>
      <c r="S22" s="156"/>
      <c r="T22" s="156"/>
      <c r="U22" s="156"/>
      <c r="V22" s="156"/>
      <c r="W22" s="156"/>
      <c r="X22" s="125" t="s">
        <v>54</v>
      </c>
      <c r="Y22" s="156"/>
      <c r="Z22" s="156"/>
    </row>
    <row r="23" spans="2:26" x14ac:dyDescent="0.25">
      <c r="B23" s="162">
        <v>20012</v>
      </c>
      <c r="E23" s="2">
        <v>13703</v>
      </c>
      <c r="H23" s="5"/>
      <c r="I23" s="5"/>
      <c r="J23" s="126" t="s">
        <v>100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2:26" x14ac:dyDescent="0.25">
      <c r="B24" s="162">
        <v>20013</v>
      </c>
      <c r="E24" s="2">
        <v>13704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2:26" x14ac:dyDescent="0.25">
      <c r="B25" s="162">
        <v>20014</v>
      </c>
      <c r="E25" s="2">
        <v>13705</v>
      </c>
      <c r="H25" s="126" t="s">
        <v>52</v>
      </c>
      <c r="I25" s="126" t="s">
        <v>52</v>
      </c>
      <c r="J25" s="126" t="s">
        <v>52</v>
      </c>
      <c r="K25" s="5"/>
      <c r="L25" s="5"/>
      <c r="M25" s="5"/>
      <c r="N25" s="5"/>
      <c r="O25" s="5"/>
      <c r="P25" s="5"/>
      <c r="Q25" s="5"/>
      <c r="R25" s="126" t="s">
        <v>52</v>
      </c>
      <c r="S25" s="5"/>
      <c r="T25" s="5"/>
      <c r="U25" s="5"/>
      <c r="V25" s="5"/>
      <c r="W25" s="5"/>
      <c r="X25" s="5"/>
      <c r="Y25" s="5"/>
      <c r="Z25" s="5"/>
    </row>
    <row r="26" spans="2:26" x14ac:dyDescent="0.25">
      <c r="B26" s="162">
        <v>20015</v>
      </c>
      <c r="E26" s="2">
        <v>13706</v>
      </c>
      <c r="H26" s="125" t="s">
        <v>53</v>
      </c>
      <c r="I26" s="125" t="s">
        <v>53</v>
      </c>
      <c r="J26" s="125" t="s">
        <v>53</v>
      </c>
      <c r="K26" s="5"/>
      <c r="L26" s="5"/>
      <c r="M26" s="5"/>
      <c r="N26" s="5"/>
      <c r="O26" s="5"/>
      <c r="P26" s="5"/>
      <c r="Q26" s="5"/>
      <c r="R26" s="125" t="s">
        <v>53</v>
      </c>
      <c r="S26" s="5"/>
      <c r="T26" s="5"/>
      <c r="U26" s="5"/>
      <c r="V26" s="5"/>
      <c r="W26" s="5"/>
      <c r="X26" s="5"/>
      <c r="Y26" s="5"/>
      <c r="Z26" s="5"/>
    </row>
    <row r="27" spans="2:26" x14ac:dyDescent="0.25">
      <c r="B27" s="162">
        <v>20016</v>
      </c>
      <c r="E27" s="2">
        <v>13707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2:26" x14ac:dyDescent="0.25">
      <c r="B28" s="162">
        <v>9000</v>
      </c>
      <c r="E28" s="2">
        <v>13708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126" t="s">
        <v>55</v>
      </c>
      <c r="T28" s="5"/>
      <c r="U28" s="5"/>
      <c r="V28" s="5"/>
      <c r="W28" s="5"/>
      <c r="X28" s="5"/>
      <c r="Y28" s="5"/>
      <c r="Z28" s="5"/>
    </row>
    <row r="29" spans="2:26" x14ac:dyDescent="0.25">
      <c r="B29" s="162">
        <v>9001</v>
      </c>
      <c r="E29" s="2">
        <v>13709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125" t="s">
        <v>56</v>
      </c>
      <c r="T29" s="5"/>
      <c r="U29" s="5"/>
      <c r="V29" s="5"/>
      <c r="W29" s="5"/>
      <c r="X29" s="5"/>
      <c r="Y29" s="5"/>
      <c r="Z29" s="5"/>
    </row>
    <row r="30" spans="2:26" x14ac:dyDescent="0.25">
      <c r="B30" s="162">
        <v>9002</v>
      </c>
      <c r="E30" s="2">
        <v>13710</v>
      </c>
      <c r="G30" s="3"/>
      <c r="H30" s="157"/>
      <c r="I30" s="5"/>
      <c r="J30" s="158"/>
      <c r="K30" s="158"/>
      <c r="L30" s="158"/>
      <c r="M30" s="157"/>
      <c r="N30" s="5"/>
      <c r="O30" s="158"/>
      <c r="P30" s="5"/>
      <c r="Q30" s="5"/>
      <c r="R30" s="5"/>
      <c r="S30" s="126" t="s">
        <v>57</v>
      </c>
      <c r="T30" s="5"/>
      <c r="U30" s="5"/>
      <c r="V30" s="5"/>
      <c r="W30" s="5"/>
      <c r="X30" s="5"/>
      <c r="Y30" s="5"/>
      <c r="Z30" s="5"/>
    </row>
    <row r="31" spans="2:26" x14ac:dyDescent="0.25">
      <c r="B31" s="162">
        <v>9003</v>
      </c>
      <c r="E31" s="2">
        <v>13711</v>
      </c>
      <c r="G31" s="1"/>
      <c r="H31" s="159"/>
      <c r="I31" s="5"/>
      <c r="J31" s="159"/>
      <c r="K31" s="159"/>
      <c r="L31" s="159"/>
      <c r="M31" s="159"/>
      <c r="N31" s="5"/>
      <c r="O31" s="159"/>
      <c r="P31" s="5"/>
      <c r="Q31" s="5"/>
      <c r="R31" s="5"/>
      <c r="S31" s="125" t="s">
        <v>58</v>
      </c>
      <c r="T31" s="5"/>
      <c r="U31" s="5"/>
      <c r="V31" s="5"/>
      <c r="W31" s="5"/>
      <c r="X31" s="5"/>
      <c r="Y31" s="5"/>
      <c r="Z31" s="5"/>
    </row>
    <row r="32" spans="2:26" x14ac:dyDescent="0.25">
      <c r="B32" s="162">
        <v>9004</v>
      </c>
      <c r="E32" s="2">
        <v>13712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126" t="s">
        <v>59</v>
      </c>
      <c r="T32" s="5"/>
      <c r="U32" s="5"/>
      <c r="V32" s="5"/>
      <c r="W32" s="5"/>
      <c r="X32" s="5"/>
      <c r="Y32" s="5"/>
      <c r="Z32" s="5"/>
    </row>
    <row r="33" spans="2:15" x14ac:dyDescent="0.25">
      <c r="B33" s="162">
        <v>70001</v>
      </c>
      <c r="E33" s="2">
        <v>13713</v>
      </c>
    </row>
    <row r="34" spans="2:15" x14ac:dyDescent="0.25">
      <c r="B34" s="162">
        <v>70002</v>
      </c>
      <c r="E34" s="2">
        <v>13801</v>
      </c>
    </row>
    <row r="35" spans="2:15" x14ac:dyDescent="0.25">
      <c r="B35" s="162">
        <v>70003</v>
      </c>
      <c r="E35" s="2">
        <v>13802</v>
      </c>
    </row>
    <row r="36" spans="2:15" x14ac:dyDescent="0.25">
      <c r="B36" s="162">
        <v>70004</v>
      </c>
      <c r="E36" s="2">
        <v>13803</v>
      </c>
    </row>
    <row r="37" spans="2:15" x14ac:dyDescent="0.25">
      <c r="B37" s="162">
        <v>70005</v>
      </c>
      <c r="E37" s="2">
        <v>13804</v>
      </c>
      <c r="G37" s="4"/>
      <c r="H37" s="4"/>
      <c r="I37" s="4"/>
      <c r="J37" s="4"/>
      <c r="K37" s="4"/>
      <c r="L37" s="4"/>
      <c r="M37" s="4"/>
      <c r="N37" s="4"/>
      <c r="O37" s="4"/>
    </row>
    <row r="38" spans="2:15" x14ac:dyDescent="0.25">
      <c r="B38" s="162">
        <v>8000</v>
      </c>
      <c r="E38" s="2">
        <v>13805</v>
      </c>
    </row>
    <row r="39" spans="2:15" x14ac:dyDescent="0.25">
      <c r="B39" s="162">
        <v>8001</v>
      </c>
      <c r="E39" s="2">
        <v>13806</v>
      </c>
      <c r="G39" s="3"/>
      <c r="H39" s="45"/>
    </row>
    <row r="40" spans="2:15" x14ac:dyDescent="0.25">
      <c r="B40" s="162">
        <v>8002</v>
      </c>
      <c r="E40" s="2">
        <v>13807</v>
      </c>
      <c r="G40" s="3"/>
      <c r="H40" s="45"/>
    </row>
    <row r="41" spans="2:15" x14ac:dyDescent="0.25">
      <c r="B41" s="162">
        <v>8003</v>
      </c>
      <c r="E41" s="2">
        <v>13808</v>
      </c>
      <c r="G41" s="3"/>
      <c r="H41" s="45"/>
    </row>
    <row r="42" spans="2:15" x14ac:dyDescent="0.25">
      <c r="B42" s="162">
        <v>8004</v>
      </c>
      <c r="E42" s="2">
        <v>13809</v>
      </c>
    </row>
    <row r="43" spans="2:15" x14ac:dyDescent="0.25">
      <c r="B43" s="162">
        <v>50001</v>
      </c>
      <c r="E43" s="2">
        <v>13810</v>
      </c>
    </row>
    <row r="44" spans="2:15" x14ac:dyDescent="0.25">
      <c r="B44" s="162">
        <v>50002</v>
      </c>
      <c r="E44" s="2">
        <v>13811</v>
      </c>
    </row>
    <row r="45" spans="2:15" x14ac:dyDescent="0.25">
      <c r="B45" s="162">
        <v>50003</v>
      </c>
      <c r="E45" s="2">
        <v>13812</v>
      </c>
    </row>
    <row r="46" spans="2:15" x14ac:dyDescent="0.25">
      <c r="B46" s="162">
        <v>50004</v>
      </c>
      <c r="E46" s="2">
        <v>13813</v>
      </c>
    </row>
    <row r="47" spans="2:15" x14ac:dyDescent="0.25">
      <c r="B47" s="162">
        <v>50005</v>
      </c>
      <c r="E47" s="2">
        <v>13814</v>
      </c>
    </row>
    <row r="48" spans="2:15" x14ac:dyDescent="0.25">
      <c r="B48" s="162">
        <v>50006</v>
      </c>
      <c r="E48" s="2">
        <v>13815</v>
      </c>
    </row>
    <row r="49" spans="2:5" x14ac:dyDescent="0.25">
      <c r="B49" s="162">
        <v>50007</v>
      </c>
      <c r="E49" s="2">
        <v>13816</v>
      </c>
    </row>
    <row r="50" spans="2:5" x14ac:dyDescent="0.25">
      <c r="B50" s="162">
        <v>11001</v>
      </c>
      <c r="E50" s="2">
        <v>13817</v>
      </c>
    </row>
    <row r="51" spans="2:5" x14ac:dyDescent="0.25">
      <c r="B51" s="162">
        <v>11002</v>
      </c>
      <c r="E51" s="2">
        <v>13818</v>
      </c>
    </row>
    <row r="52" spans="2:5" x14ac:dyDescent="0.25">
      <c r="B52" s="162">
        <v>11003</v>
      </c>
      <c r="E52" s="2">
        <v>13819</v>
      </c>
    </row>
    <row r="53" spans="2:5" x14ac:dyDescent="0.25">
      <c r="B53" s="162">
        <v>11004</v>
      </c>
      <c r="E53" s="2">
        <v>13820</v>
      </c>
    </row>
    <row r="54" spans="2:5" x14ac:dyDescent="0.25">
      <c r="B54" s="162">
        <v>11005</v>
      </c>
      <c r="E54" s="2">
        <v>13821</v>
      </c>
    </row>
    <row r="55" spans="2:5" x14ac:dyDescent="0.25">
      <c r="B55" s="162">
        <v>11006</v>
      </c>
      <c r="E55" s="2">
        <v>15701</v>
      </c>
    </row>
    <row r="56" spans="2:5" x14ac:dyDescent="0.25">
      <c r="B56" s="162">
        <v>11007</v>
      </c>
      <c r="E56" s="2">
        <v>15702</v>
      </c>
    </row>
    <row r="57" spans="2:5" x14ac:dyDescent="0.25">
      <c r="B57" s="162">
        <v>11008</v>
      </c>
      <c r="E57" s="2">
        <v>15703</v>
      </c>
    </row>
    <row r="58" spans="2:5" x14ac:dyDescent="0.25">
      <c r="B58" s="162">
        <v>11009</v>
      </c>
      <c r="E58" s="2">
        <v>15704</v>
      </c>
    </row>
    <row r="59" spans="2:5" x14ac:dyDescent="0.25">
      <c r="B59" s="162">
        <v>11010</v>
      </c>
      <c r="E59" s="2">
        <v>15705</v>
      </c>
    </row>
    <row r="60" spans="2:5" x14ac:dyDescent="0.25">
      <c r="B60" s="162">
        <v>11011</v>
      </c>
      <c r="E60" s="2">
        <v>15706</v>
      </c>
    </row>
    <row r="61" spans="2:5" x14ac:dyDescent="0.25">
      <c r="B61" s="162">
        <v>11012</v>
      </c>
      <c r="E61" s="2">
        <v>15707</v>
      </c>
    </row>
    <row r="62" spans="2:5" x14ac:dyDescent="0.25">
      <c r="B62" s="162">
        <v>11013</v>
      </c>
      <c r="E62" s="2">
        <v>15708</v>
      </c>
    </row>
    <row r="63" spans="2:5" x14ac:dyDescent="0.25">
      <c r="B63" s="162">
        <v>11014</v>
      </c>
      <c r="E63" s="2">
        <v>15709</v>
      </c>
    </row>
    <row r="64" spans="2:5" x14ac:dyDescent="0.25">
      <c r="B64" s="162">
        <v>11015</v>
      </c>
      <c r="E64" s="2">
        <v>15710</v>
      </c>
    </row>
    <row r="65" spans="2:5" x14ac:dyDescent="0.25">
      <c r="B65" s="162">
        <v>11016</v>
      </c>
      <c r="E65" s="2">
        <v>15711</v>
      </c>
    </row>
    <row r="66" spans="2:5" x14ac:dyDescent="0.25">
      <c r="B66" s="162">
        <v>11017</v>
      </c>
      <c r="E66" s="2">
        <v>15712</v>
      </c>
    </row>
    <row r="67" spans="2:5" x14ac:dyDescent="0.25">
      <c r="B67" s="162">
        <v>11018</v>
      </c>
      <c r="E67" s="2">
        <v>15713</v>
      </c>
    </row>
    <row r="68" spans="2:5" x14ac:dyDescent="0.25">
      <c r="B68" s="162">
        <v>11019</v>
      </c>
      <c r="E68" s="2">
        <v>15714</v>
      </c>
    </row>
    <row r="69" spans="2:5" x14ac:dyDescent="0.25">
      <c r="B69" s="162">
        <v>11020</v>
      </c>
      <c r="E69" s="2">
        <v>15715</v>
      </c>
    </row>
    <row r="70" spans="2:5" x14ac:dyDescent="0.25">
      <c r="B70" s="162">
        <v>11021</v>
      </c>
      <c r="E70" s="2">
        <v>15716</v>
      </c>
    </row>
    <row r="71" spans="2:5" x14ac:dyDescent="0.25">
      <c r="B71" s="162">
        <v>11022</v>
      </c>
      <c r="E71" s="2">
        <v>16701</v>
      </c>
    </row>
    <row r="72" spans="2:5" x14ac:dyDescent="0.25">
      <c r="B72" s="162">
        <v>11023</v>
      </c>
      <c r="E72" s="2">
        <v>16702</v>
      </c>
    </row>
    <row r="73" spans="2:5" x14ac:dyDescent="0.25">
      <c r="B73" s="162">
        <v>11024</v>
      </c>
      <c r="E73" s="2">
        <v>16703</v>
      </c>
    </row>
    <row r="74" spans="2:5" x14ac:dyDescent="0.25">
      <c r="B74" s="162">
        <v>11025</v>
      </c>
      <c r="E74" s="2">
        <v>16704</v>
      </c>
    </row>
    <row r="75" spans="2:5" x14ac:dyDescent="0.25">
      <c r="B75" s="162">
        <v>11026</v>
      </c>
      <c r="E75" s="2">
        <v>16705</v>
      </c>
    </row>
    <row r="76" spans="2:5" x14ac:dyDescent="0.25">
      <c r="B76" s="162">
        <v>11027</v>
      </c>
      <c r="E76" s="2">
        <v>16706</v>
      </c>
    </row>
    <row r="77" spans="2:5" x14ac:dyDescent="0.25">
      <c r="B77" s="162">
        <v>11028</v>
      </c>
      <c r="E77" s="2">
        <v>16707</v>
      </c>
    </row>
    <row r="78" spans="2:5" x14ac:dyDescent="0.25">
      <c r="B78" s="162">
        <v>11029</v>
      </c>
      <c r="E78" s="2">
        <v>17101</v>
      </c>
    </row>
    <row r="79" spans="2:5" x14ac:dyDescent="0.25">
      <c r="B79" s="162">
        <v>11030</v>
      </c>
      <c r="E79" s="2">
        <v>17102</v>
      </c>
    </row>
    <row r="80" spans="2:5" x14ac:dyDescent="0.25">
      <c r="B80" s="162">
        <v>11031</v>
      </c>
      <c r="E80" s="2">
        <v>17103</v>
      </c>
    </row>
    <row r="81" spans="2:5" x14ac:dyDescent="0.25">
      <c r="B81" s="162">
        <v>11032</v>
      </c>
      <c r="E81" s="2">
        <v>17104</v>
      </c>
    </row>
    <row r="82" spans="2:5" x14ac:dyDescent="0.25">
      <c r="B82" s="162">
        <v>11033</v>
      </c>
      <c r="E82" s="2">
        <v>17105</v>
      </c>
    </row>
    <row r="83" spans="2:5" x14ac:dyDescent="0.25">
      <c r="B83" s="162">
        <v>11034</v>
      </c>
      <c r="E83" s="2">
        <v>18101</v>
      </c>
    </row>
    <row r="84" spans="2:5" x14ac:dyDescent="0.25">
      <c r="B84" s="162">
        <v>11035</v>
      </c>
      <c r="E84" s="2">
        <v>18102</v>
      </c>
    </row>
    <row r="85" spans="2:5" x14ac:dyDescent="0.25">
      <c r="B85" s="162">
        <v>11036</v>
      </c>
      <c r="E85" s="2">
        <v>18103</v>
      </c>
    </row>
    <row r="86" spans="2:5" x14ac:dyDescent="0.25">
      <c r="B86" s="162">
        <v>11037</v>
      </c>
      <c r="E86" s="2">
        <v>18801</v>
      </c>
    </row>
    <row r="87" spans="2:5" x14ac:dyDescent="0.25">
      <c r="B87" s="162">
        <v>11038</v>
      </c>
      <c r="E87" s="2">
        <v>18802</v>
      </c>
    </row>
    <row r="88" spans="2:5" x14ac:dyDescent="0.25">
      <c r="B88" s="162">
        <v>11039</v>
      </c>
      <c r="E88" s="2">
        <v>18803</v>
      </c>
    </row>
    <row r="89" spans="2:5" x14ac:dyDescent="0.25">
      <c r="B89" s="162">
        <v>11040</v>
      </c>
      <c r="E89" s="2">
        <v>18804</v>
      </c>
    </row>
    <row r="90" spans="2:5" x14ac:dyDescent="0.25">
      <c r="B90" s="162">
        <v>12001</v>
      </c>
      <c r="E90" s="2">
        <v>18805</v>
      </c>
    </row>
    <row r="91" spans="2:5" x14ac:dyDescent="0.25">
      <c r="B91" s="162">
        <v>12002</v>
      </c>
      <c r="E91" s="2">
        <v>18806</v>
      </c>
    </row>
    <row r="92" spans="2:5" x14ac:dyDescent="0.25">
      <c r="B92" s="162">
        <v>12005</v>
      </c>
      <c r="E92" s="2">
        <v>18807</v>
      </c>
    </row>
    <row r="93" spans="2:5" x14ac:dyDescent="0.25">
      <c r="B93" s="162">
        <v>12006</v>
      </c>
      <c r="E93" s="2">
        <v>18808</v>
      </c>
    </row>
    <row r="94" spans="2:5" x14ac:dyDescent="0.25">
      <c r="B94" s="162">
        <v>12008</v>
      </c>
      <c r="E94" s="2">
        <v>19801</v>
      </c>
    </row>
    <row r="95" spans="2:5" x14ac:dyDescent="0.25">
      <c r="B95" s="162">
        <v>12009</v>
      </c>
      <c r="E95" s="2">
        <v>19802</v>
      </c>
    </row>
    <row r="96" spans="2:5" x14ac:dyDescent="0.25">
      <c r="B96" s="162">
        <v>12011</v>
      </c>
      <c r="E96" s="2">
        <v>19803</v>
      </c>
    </row>
    <row r="97" spans="2:5" x14ac:dyDescent="0.25">
      <c r="B97" s="162">
        <v>12012</v>
      </c>
      <c r="E97" s="2">
        <v>19804</v>
      </c>
    </row>
    <row r="98" spans="2:5" x14ac:dyDescent="0.25">
      <c r="B98" s="162">
        <v>12013</v>
      </c>
      <c r="E98" s="2">
        <v>19805</v>
      </c>
    </row>
    <row r="99" spans="2:5" x14ac:dyDescent="0.25">
      <c r="B99" s="162">
        <v>12016</v>
      </c>
      <c r="E99" s="2">
        <v>19806</v>
      </c>
    </row>
    <row r="100" spans="2:5" x14ac:dyDescent="0.25">
      <c r="B100" s="162">
        <v>12017</v>
      </c>
      <c r="E100" s="2">
        <v>19807</v>
      </c>
    </row>
    <row r="101" spans="2:5" x14ac:dyDescent="0.25">
      <c r="B101" s="162">
        <v>12020</v>
      </c>
      <c r="E101" s="2">
        <v>19808</v>
      </c>
    </row>
    <row r="102" spans="2:5" x14ac:dyDescent="0.25">
      <c r="B102" s="162">
        <v>12024</v>
      </c>
      <c r="E102" s="2">
        <v>13822</v>
      </c>
    </row>
    <row r="103" spans="2:5" x14ac:dyDescent="0.25">
      <c r="B103" s="162">
        <v>12025</v>
      </c>
      <c r="E103" s="2">
        <v>13823</v>
      </c>
    </row>
    <row r="104" spans="2:5" x14ac:dyDescent="0.25">
      <c r="B104" s="162">
        <v>12030</v>
      </c>
      <c r="E104" s="2">
        <v>13824</v>
      </c>
    </row>
    <row r="105" spans="2:5" x14ac:dyDescent="0.25">
      <c r="B105" s="162">
        <v>12501</v>
      </c>
      <c r="E105" s="2">
        <v>13825</v>
      </c>
    </row>
    <row r="106" spans="2:5" x14ac:dyDescent="0.25">
      <c r="B106" s="162">
        <v>12502</v>
      </c>
      <c r="E106" s="2">
        <v>13826</v>
      </c>
    </row>
    <row r="107" spans="2:5" x14ac:dyDescent="0.25">
      <c r="B107" s="162">
        <v>12503</v>
      </c>
      <c r="E107" s="2" t="s">
        <v>121</v>
      </c>
    </row>
    <row r="108" spans="2:5" x14ac:dyDescent="0.25">
      <c r="B108" s="162">
        <v>12504</v>
      </c>
      <c r="E108" s="2" t="s">
        <v>122</v>
      </c>
    </row>
    <row r="109" spans="2:5" x14ac:dyDescent="0.25">
      <c r="B109" s="162">
        <v>12505</v>
      </c>
      <c r="E109" s="2" t="s">
        <v>123</v>
      </c>
    </row>
    <row r="110" spans="2:5" x14ac:dyDescent="0.25">
      <c r="B110" s="162">
        <v>12506</v>
      </c>
      <c r="E110" s="2" t="s">
        <v>124</v>
      </c>
    </row>
    <row r="111" spans="2:5" x14ac:dyDescent="0.25">
      <c r="B111" s="162">
        <v>12507</v>
      </c>
      <c r="E111" s="2" t="s">
        <v>125</v>
      </c>
    </row>
    <row r="112" spans="2:5" x14ac:dyDescent="0.25">
      <c r="B112" s="162">
        <v>60002</v>
      </c>
    </row>
    <row r="113" spans="2:2" x14ac:dyDescent="0.25">
      <c r="B113" s="162">
        <v>60003</v>
      </c>
    </row>
    <row r="114" spans="2:2" x14ac:dyDescent="0.25">
      <c r="B114" s="162">
        <v>60004</v>
      </c>
    </row>
    <row r="115" spans="2:2" x14ac:dyDescent="0.25">
      <c r="B115" s="162">
        <v>60005</v>
      </c>
    </row>
    <row r="116" spans="2:2" x14ac:dyDescent="0.25">
      <c r="B116" s="162">
        <v>60006</v>
      </c>
    </row>
    <row r="117" spans="2:2" x14ac:dyDescent="0.25">
      <c r="B117" s="162">
        <v>60007</v>
      </c>
    </row>
    <row r="118" spans="2:2" x14ac:dyDescent="0.25">
      <c r="B118" s="162">
        <v>60008</v>
      </c>
    </row>
    <row r="119" spans="2:2" x14ac:dyDescent="0.25">
      <c r="B119" s="162">
        <v>60009</v>
      </c>
    </row>
    <row r="120" spans="2:2" x14ac:dyDescent="0.25">
      <c r="B120" s="162">
        <v>60010</v>
      </c>
    </row>
    <row r="121" spans="2:2" x14ac:dyDescent="0.25">
      <c r="B121" s="162">
        <v>60011</v>
      </c>
    </row>
    <row r="122" spans="2:2" x14ac:dyDescent="0.25">
      <c r="B122" s="162">
        <v>80001</v>
      </c>
    </row>
    <row r="123" spans="2:2" x14ac:dyDescent="0.25">
      <c r="B123" s="162">
        <v>80002</v>
      </c>
    </row>
    <row r="124" spans="2:2" x14ac:dyDescent="0.25">
      <c r="B124" s="162">
        <v>80003</v>
      </c>
    </row>
    <row r="125" spans="2:2" x14ac:dyDescent="0.25">
      <c r="B125" s="162">
        <v>80004</v>
      </c>
    </row>
    <row r="126" spans="2:2" x14ac:dyDescent="0.25">
      <c r="B126" s="162">
        <v>80005</v>
      </c>
    </row>
    <row r="127" spans="2:2" x14ac:dyDescent="0.25">
      <c r="B127" s="162">
        <v>80006</v>
      </c>
    </row>
    <row r="128" spans="2:2" x14ac:dyDescent="0.25">
      <c r="B128" s="162">
        <v>80007</v>
      </c>
    </row>
    <row r="129" spans="1:2" x14ac:dyDescent="0.25">
      <c r="B129" s="162">
        <v>80008</v>
      </c>
    </row>
    <row r="130" spans="1:2" x14ac:dyDescent="0.25">
      <c r="B130" s="162">
        <v>80009</v>
      </c>
    </row>
    <row r="131" spans="1:2" x14ac:dyDescent="0.25">
      <c r="B131" s="162">
        <v>80010</v>
      </c>
    </row>
    <row r="132" spans="1:2" x14ac:dyDescent="0.25">
      <c r="B132" s="162">
        <v>40001</v>
      </c>
    </row>
    <row r="133" spans="1:2" x14ac:dyDescent="0.25">
      <c r="B133" s="162">
        <v>40002</v>
      </c>
    </row>
    <row r="134" spans="1:2" x14ac:dyDescent="0.25">
      <c r="A134" s="1"/>
      <c r="B134" s="162">
        <v>40003</v>
      </c>
    </row>
    <row r="135" spans="1:2" x14ac:dyDescent="0.25">
      <c r="A135" s="7"/>
      <c r="B135" s="162">
        <v>40004</v>
      </c>
    </row>
    <row r="136" spans="1:2" x14ac:dyDescent="0.25">
      <c r="B136" s="162">
        <v>40005</v>
      </c>
    </row>
    <row r="137" spans="1:2" x14ac:dyDescent="0.25">
      <c r="B137" s="162">
        <v>40006</v>
      </c>
    </row>
    <row r="138" spans="1:2" x14ac:dyDescent="0.25">
      <c r="B138" s="162">
        <v>40007</v>
      </c>
    </row>
    <row r="139" spans="1:2" x14ac:dyDescent="0.25">
      <c r="B139" s="162">
        <v>40008</v>
      </c>
    </row>
    <row r="140" spans="1:2" x14ac:dyDescent="0.25">
      <c r="B140" s="162">
        <v>30001</v>
      </c>
    </row>
    <row r="141" spans="1:2" x14ac:dyDescent="0.25">
      <c r="B141" s="162">
        <v>30002</v>
      </c>
    </row>
    <row r="142" spans="1:2" x14ac:dyDescent="0.25">
      <c r="B142" s="162">
        <v>30003</v>
      </c>
    </row>
    <row r="143" spans="1:2" x14ac:dyDescent="0.25">
      <c r="B143" s="162">
        <v>30005</v>
      </c>
    </row>
    <row r="144" spans="1:2" x14ac:dyDescent="0.25">
      <c r="B144" s="162">
        <v>30006</v>
      </c>
    </row>
    <row r="145" spans="1:2" x14ac:dyDescent="0.25">
      <c r="B145" s="162">
        <v>30007</v>
      </c>
    </row>
    <row r="146" spans="1:2" x14ac:dyDescent="0.25">
      <c r="B146" s="162">
        <v>30008</v>
      </c>
    </row>
    <row r="147" spans="1:2" x14ac:dyDescent="0.25">
      <c r="B147" s="163">
        <v>12101</v>
      </c>
    </row>
    <row r="148" spans="1:2" x14ac:dyDescent="0.25">
      <c r="B148" s="163">
        <v>12102</v>
      </c>
    </row>
    <row r="149" spans="1:2" x14ac:dyDescent="0.25">
      <c r="B149" s="163">
        <v>12103</v>
      </c>
    </row>
    <row r="150" spans="1:2" x14ac:dyDescent="0.25">
      <c r="B150" s="163">
        <v>12104</v>
      </c>
    </row>
    <row r="151" spans="1:2" x14ac:dyDescent="0.25">
      <c r="B151" s="163">
        <v>12105</v>
      </c>
    </row>
    <row r="152" spans="1:2" x14ac:dyDescent="0.25">
      <c r="A152" s="1"/>
      <c r="B152" s="163">
        <v>12106</v>
      </c>
    </row>
    <row r="153" spans="1:2" x14ac:dyDescent="0.25">
      <c r="A153" s="8"/>
      <c r="B153" s="163">
        <v>12107</v>
      </c>
    </row>
    <row r="154" spans="1:2" x14ac:dyDescent="0.25">
      <c r="A154" s="8"/>
      <c r="B154" s="163">
        <v>12108</v>
      </c>
    </row>
    <row r="155" spans="1:2" x14ac:dyDescent="0.25">
      <c r="A155" s="8"/>
      <c r="B155" s="164">
        <v>12109</v>
      </c>
    </row>
    <row r="156" spans="1:2" x14ac:dyDescent="0.25">
      <c r="A156" s="8"/>
      <c r="B156" s="164">
        <v>12110</v>
      </c>
    </row>
    <row r="157" spans="1:2" x14ac:dyDescent="0.25">
      <c r="A157" s="8"/>
      <c r="B157" s="164">
        <v>12111</v>
      </c>
    </row>
    <row r="158" spans="1:2" x14ac:dyDescent="0.25">
      <c r="A158" s="4"/>
      <c r="B158" s="164">
        <v>12112</v>
      </c>
    </row>
    <row r="159" spans="1:2" x14ac:dyDescent="0.25">
      <c r="B159" s="164">
        <v>12113</v>
      </c>
    </row>
    <row r="160" spans="1:2" x14ac:dyDescent="0.25">
      <c r="B160" s="164">
        <v>12114</v>
      </c>
    </row>
    <row r="161" spans="2:2" x14ac:dyDescent="0.25">
      <c r="B161" s="164">
        <v>12115</v>
      </c>
    </row>
    <row r="162" spans="2:2" x14ac:dyDescent="0.25">
      <c r="B162" s="164">
        <v>12116</v>
      </c>
    </row>
    <row r="163" spans="2:2" x14ac:dyDescent="0.25">
      <c r="B163" s="164">
        <v>12117</v>
      </c>
    </row>
    <row r="164" spans="2:2" x14ac:dyDescent="0.25">
      <c r="B164" s="164">
        <v>12118</v>
      </c>
    </row>
    <row r="165" spans="2:2" x14ac:dyDescent="0.25">
      <c r="B165" s="165">
        <v>7000</v>
      </c>
    </row>
    <row r="166" spans="2:2" x14ac:dyDescent="0.25">
      <c r="B166" s="165">
        <v>7001</v>
      </c>
    </row>
    <row r="167" spans="2:2" x14ac:dyDescent="0.25">
      <c r="B167" s="165">
        <v>7002</v>
      </c>
    </row>
    <row r="168" spans="2:2" x14ac:dyDescent="0.25">
      <c r="B168" s="165">
        <v>7003</v>
      </c>
    </row>
  </sheetData>
  <sheetProtection algorithmName="SHA-512" hashValue="zXQeIczdeElSliwdPWugtFPnZTyJ7hEDokmMlOtk6WysoLgngKSEvPv9z8FIjJfilZqXJGWHNkq4Bhn+QoljCA==" saltValue="5XkNXobuaVv93ufYt02PWw==" spinCount="100000" sheet="1" objects="1" scenarios="1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TR Klasik</vt:lpstr>
      <vt:lpstr>TR DN</vt:lpstr>
      <vt:lpstr>TR Střešní Stream S</vt:lpstr>
      <vt:lpstr>TR Střešní Legend</vt:lpstr>
      <vt:lpstr>Podklady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Baženov</dc:creator>
  <cp:lastModifiedBy>Martin Baženov</cp:lastModifiedBy>
  <cp:lastPrinted>2018-01-31T14:09:12Z</cp:lastPrinted>
  <dcterms:created xsi:type="dcterms:W3CDTF">2005-06-02T13:09:31Z</dcterms:created>
  <dcterms:modified xsi:type="dcterms:W3CDTF">2018-01-31T14:26:00Z</dcterms:modified>
</cp:coreProperties>
</file>